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961" yWindow="345" windowWidth="10410" windowHeight="6120" tabRatio="604" activeTab="0"/>
  </bookViews>
  <sheets>
    <sheet name="Masterlist" sheetId="1" r:id="rId1"/>
    <sheet name="Servers &amp; Options" sheetId="2" r:id="rId2"/>
    <sheet name="Network Storage Server" sheetId="3" r:id="rId3"/>
    <sheet name="changes" sheetId="4" r:id="rId4"/>
    <sheet name="ROADMAP" sheetId="5" r:id="rId5"/>
  </sheets>
  <definedNames>
    <definedName name="_xlnm._FilterDatabase" localSheetId="0" hidden="1">'Masterlist'!$A$19:$W$123</definedName>
    <definedName name="AutoAdjustment" localSheetId="1">'Servers &amp; Options'!$AD$17</definedName>
    <definedName name="Brightness" localSheetId="1">'Servers &amp; Options'!$AD$12</definedName>
    <definedName name="Color" localSheetId="1">'Servers &amp; Options'!$AD$4</definedName>
    <definedName name="Compatibility" localSheetId="1">'Servers &amp; Options'!$AD$15</definedName>
    <definedName name="ContrastRatio" localSheetId="1">'Servers &amp; Options'!$AD$14</definedName>
    <definedName name="DisplayTechnology" localSheetId="1">'Servers &amp; Options'!$AD$6</definedName>
    <definedName name="Features" localSheetId="1">'Servers &amp; Options'!$AD$5</definedName>
    <definedName name="HorizontalViewingAngle" localSheetId="1">'Servers &amp; Options'!$AD$7</definedName>
    <definedName name="MaxResolution" localSheetId="1">'Servers &amp; Options'!$AD$10</definedName>
    <definedName name="PixelPitch" localSheetId="1">'Servers &amp; Options'!$AD$9</definedName>
    <definedName name="PlugPlay" localSheetId="1">'Servers &amp; Options'!$AD$20</definedName>
    <definedName name="PowerConsumption" localSheetId="1">'Servers &amp; Options'!$AD$19</definedName>
    <definedName name="ResponseTime" localSheetId="1">'Servers &amp; Options'!$AD$8</definedName>
    <definedName name="UPC" localSheetId="1">'Servers &amp; Options'!$AD$31</definedName>
    <definedName name="UserControl" localSheetId="1">'Servers &amp; Options'!$AD$18</definedName>
    <definedName name="VerticalRefreshRate" localSheetId="1">'Servers &amp; Options'!$AD$11</definedName>
    <definedName name="VideoOutput" localSheetId="1">'Servers &amp; Options'!$AD$16</definedName>
    <definedName name="Warranty" localSheetId="1">'Servers &amp; Options'!$AD$29</definedName>
  </definedNames>
  <calcPr fullCalcOnLoad="1"/>
</workbook>
</file>

<file path=xl/comments1.xml><?xml version="1.0" encoding="utf-8"?>
<comments xmlns="http://schemas.openxmlformats.org/spreadsheetml/2006/main">
  <authors>
    <author>C</author>
    <author>FM9FY-TMF7Q-KCKCT-V9T29-TBBBG</author>
  </authors>
  <commentList>
    <comment ref="Q85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bei Software 50€ zusatzlicher aufschlag</t>
        </r>
      </text>
    </comment>
    <comment ref="P34" authorId="0">
      <text>
        <r>
          <rPr>
            <sz val="8"/>
            <rFont val="Tahoma"/>
            <family val="0"/>
          </rPr>
          <t>+105 für 2 shuttel maus opti.keyboard wasserfest,assembl 30</t>
        </r>
      </text>
    </comment>
    <comment ref="R34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100€ aufschlag da wir unseren projektpreis nicht weitergeben</t>
        </r>
      </text>
    </comment>
    <comment ref="E97" authorId="0">
      <text>
        <r>
          <rPr>
            <b/>
            <sz val="8"/>
            <rFont val="Tahoma"/>
            <family val="0"/>
          </rPr>
          <t>147L/S FSB 800
ST580 FSB 533</t>
        </r>
        <r>
          <rPr>
            <sz val="8"/>
            <rFont val="Tahoma"/>
            <family val="0"/>
          </rPr>
          <t xml:space="preserve">
</t>
        </r>
      </text>
    </comment>
    <comment ref="E98" authorId="0">
      <text>
        <r>
          <rPr>
            <b/>
            <sz val="8"/>
            <rFont val="Tahoma"/>
            <family val="0"/>
          </rPr>
          <t>147L/S FSB 800
ST580 FSB 533</t>
        </r>
        <r>
          <rPr>
            <sz val="8"/>
            <rFont val="Tahoma"/>
            <family val="0"/>
          </rPr>
          <t xml:space="preserve">
</t>
        </r>
      </text>
    </comment>
    <comment ref="E99" authorId="0">
      <text>
        <r>
          <rPr>
            <b/>
            <sz val="8"/>
            <rFont val="Tahoma"/>
            <family val="0"/>
          </rPr>
          <t>147L/S FSB 800
ST580 FSB 533</t>
        </r>
        <r>
          <rPr>
            <sz val="8"/>
            <rFont val="Tahoma"/>
            <family val="0"/>
          </rPr>
          <t xml:space="preserve">
</t>
        </r>
      </text>
    </comment>
    <comment ref="Q98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corpo bei ebay
</t>
        </r>
      </text>
    </comment>
    <comment ref="B87" authorId="0">
      <text>
        <r>
          <rPr>
            <b/>
            <sz val="8"/>
            <rFont val="Tahoma"/>
            <family val="0"/>
          </rPr>
          <t>server/outlook/Exchange</t>
        </r>
        <r>
          <rPr>
            <sz val="8"/>
            <rFont val="Tahoma"/>
            <family val="0"/>
          </rPr>
          <t xml:space="preserve">
</t>
        </r>
      </text>
    </comment>
    <comment ref="B88" authorId="0">
      <text>
        <r>
          <rPr>
            <b/>
            <sz val="8"/>
            <rFont val="Tahoma"/>
            <family val="0"/>
          </rPr>
          <t>server/outlook/Exchange</t>
        </r>
        <r>
          <rPr>
            <sz val="8"/>
            <rFont val="Tahoma"/>
            <family val="0"/>
          </rPr>
          <t xml:space="preserve">
/SQL/IMA</t>
        </r>
      </text>
    </comment>
    <comment ref="P43" authorId="1">
      <text>
        <r>
          <rPr>
            <b/>
            <sz val="8"/>
            <rFont val="Tahoma"/>
            <family val="0"/>
          </rPr>
          <t xml:space="preserve">inkl 65€ shipping sea
</t>
        </r>
      </text>
    </comment>
    <comment ref="P44" authorId="1">
      <text>
        <r>
          <rPr>
            <b/>
            <sz val="8"/>
            <rFont val="Tahoma"/>
            <family val="0"/>
          </rPr>
          <t xml:space="preserve">inkl 65€ shipping sea
</t>
        </r>
      </text>
    </comment>
    <comment ref="P46" authorId="1">
      <text>
        <r>
          <rPr>
            <b/>
            <sz val="8"/>
            <rFont val="Tahoma"/>
            <family val="0"/>
          </rPr>
          <t xml:space="preserve">756 $ sonderpreis 14.4.05
</t>
        </r>
      </text>
    </comment>
    <comment ref="P33" authorId="1">
      <text>
        <r>
          <rPr>
            <b/>
            <sz val="8"/>
            <rFont val="Tahoma"/>
            <family val="0"/>
          </rPr>
          <t>FM9FY-TMF7Q-KCKCT-V9T29-TBBBG:</t>
        </r>
        <r>
          <rPr>
            <sz val="8"/>
            <rFont val="Tahoma"/>
            <family val="0"/>
          </rPr>
          <t xml:space="preserve">
1415$ sonderpreis 14.4.05</t>
        </r>
      </text>
    </comment>
  </commentList>
</comments>
</file>

<file path=xl/sharedStrings.xml><?xml version="1.0" encoding="utf-8"?>
<sst xmlns="http://schemas.openxmlformats.org/spreadsheetml/2006/main" count="1569" uniqueCount="581">
  <si>
    <t>Produktname</t>
  </si>
  <si>
    <t>GS-SR113-E</t>
  </si>
  <si>
    <t>GS-SR114-E</t>
  </si>
  <si>
    <t>GS-SR147-S</t>
  </si>
  <si>
    <t>GS-SR147-L</t>
  </si>
  <si>
    <t>GS-SR125-E-IPMI</t>
  </si>
  <si>
    <t>GS-SR125-E</t>
  </si>
  <si>
    <t>GS-SR125-ED</t>
  </si>
  <si>
    <t>GS-SR125-ED-IPMI</t>
  </si>
  <si>
    <t>GS-SR125-EDL</t>
  </si>
  <si>
    <t>GS-SR125-EDL-IPMI</t>
  </si>
  <si>
    <t>GS-SR222E-0</t>
  </si>
  <si>
    <t>aufschlag &lt; 1 mio</t>
  </si>
  <si>
    <t>aufschlag &lt; 2 Mio</t>
  </si>
  <si>
    <t>aufschlag &lt; 500k</t>
  </si>
  <si>
    <t>aufschlag &lt; 250k</t>
  </si>
  <si>
    <t>aufschlag &lt; 100k</t>
  </si>
  <si>
    <t>RAM</t>
  </si>
  <si>
    <t>CPU</t>
  </si>
  <si>
    <t>P4 3,2 ghz - intel boxed original fan</t>
  </si>
  <si>
    <t>P4 2,8 ghz - intel boxed original fan</t>
  </si>
  <si>
    <t>P4 3 ghz - intel boxed original fan</t>
  </si>
  <si>
    <t>PART</t>
  </si>
  <si>
    <t>EK $</t>
  </si>
  <si>
    <t>EK €</t>
  </si>
  <si>
    <t>GS-SR295 IPMI</t>
  </si>
  <si>
    <t>Microsoft StorageServer 2003</t>
  </si>
  <si>
    <t>PS</t>
  </si>
  <si>
    <t>extra redundant Powersupply</t>
  </si>
  <si>
    <t>GS-SR147S-N</t>
  </si>
  <si>
    <t>GR-NR145D</t>
  </si>
  <si>
    <t>GS-SR125E-N</t>
  </si>
  <si>
    <t>GS-SR222E-1</t>
  </si>
  <si>
    <t>ITEM</t>
  </si>
  <si>
    <t>GS-SR114RE</t>
  </si>
  <si>
    <t>GS-SR147L</t>
  </si>
  <si>
    <t>GS-SR147S</t>
  </si>
  <si>
    <t>GS-SR125-E w/IPMI</t>
  </si>
  <si>
    <t>GS-SR125ED</t>
  </si>
  <si>
    <t>GS-SR125ED w/IPMI</t>
  </si>
  <si>
    <t>GS-SR125EDL</t>
  </si>
  <si>
    <t>GS-SR125EDL w/IPMI</t>
  </si>
  <si>
    <t>GS-SR222E0</t>
  </si>
  <si>
    <t>GS-SR222E1</t>
  </si>
  <si>
    <t>Picture</t>
  </si>
  <si>
    <t>Exterior Highlights</t>
  </si>
  <si>
    <t>Form Factor</t>
  </si>
  <si>
    <t>1U</t>
  </si>
  <si>
    <t>2U</t>
  </si>
  <si>
    <t>Dimension(WxHxD)</t>
  </si>
  <si>
    <t>19"W x 1.73"Hx 21.65"D</t>
  </si>
  <si>
    <t>19"W x 1.73"Hx 19.70"D</t>
  </si>
  <si>
    <t>19"W x 1.73"Hx 25.6"D</t>
  </si>
  <si>
    <t>19"W x 3.46"H x 26.15"D</t>
  </si>
  <si>
    <t>3.5" Front Hot-swap Drive Support</t>
  </si>
  <si>
    <t>SCSI/SCA 80-Pin Disk</t>
  </si>
  <si>
    <t>-</t>
  </si>
  <si>
    <t>4 (U320)</t>
  </si>
  <si>
    <t>SATA Disk</t>
  </si>
  <si>
    <t>2</t>
  </si>
  <si>
    <t>ATA-100/133 Disk</t>
  </si>
  <si>
    <t>4 (ATA133)</t>
  </si>
  <si>
    <t>4(ATA133)</t>
  </si>
  <si>
    <t>Easy-swap for OS boot</t>
  </si>
  <si>
    <t>Available Internal 3.5" Hard Disk Bay</t>
  </si>
  <si>
    <t>FDD</t>
  </si>
  <si>
    <t>Slim x 1</t>
  </si>
  <si>
    <t>standard x1</t>
  </si>
  <si>
    <t>Standard x 1 (Option)</t>
  </si>
  <si>
    <t>USB FDD option</t>
  </si>
  <si>
    <t>CD-ROM</t>
  </si>
  <si>
    <t>Slim x 1 (24X)</t>
  </si>
  <si>
    <t>Front USB/Serial Port(s)</t>
  </si>
  <si>
    <t>2/1</t>
  </si>
  <si>
    <t>1/1</t>
  </si>
  <si>
    <t>Rear I/O Shield</t>
  </si>
  <si>
    <t>2xPS2 / 2xUSB / VGA / COM /  Printer / 2xLAN RJ45</t>
  </si>
  <si>
    <t>2xPS2 / 2xUSB / VGA / COM /   2xLAN RJ45</t>
  </si>
  <si>
    <t>LED Indicators</t>
  </si>
  <si>
    <t>LAN1,2/HDD1/FAN Failure/System/Power</t>
  </si>
  <si>
    <t>LAN1,2/HDD1, 2/FAN Failure/System/Power</t>
  </si>
  <si>
    <t>LAN1,2/4xHDD1,2/FAN Failure/System/Power</t>
  </si>
  <si>
    <t>LAN1,2/6xHDD1,2/FAN Failure/System/Power</t>
  </si>
  <si>
    <t>LCD Module Support</t>
  </si>
  <si>
    <t>YES                    LAN1,2,3,4/HDD/FAN Failure/Power/5-Button Pad</t>
  </si>
  <si>
    <t>Power Supply</t>
  </si>
  <si>
    <t>250W Single</t>
  </si>
  <si>
    <t>460W Single</t>
  </si>
  <si>
    <t>350W Single</t>
  </si>
  <si>
    <t>460W Redundant</t>
  </si>
  <si>
    <t>Motherboard Features</t>
  </si>
  <si>
    <t>MainBoard Model</t>
  </si>
  <si>
    <t>8IEXRR-C</t>
  </si>
  <si>
    <t>8IKHXR</t>
  </si>
  <si>
    <t>8IPP533</t>
  </si>
  <si>
    <t>8EGPDRE</t>
  </si>
  <si>
    <t>8EGXDR-E</t>
  </si>
  <si>
    <t>Chipset</t>
  </si>
  <si>
    <t>Intel® E7501/ICH3-S</t>
  </si>
  <si>
    <t>ServerWorks GC-SL</t>
  </si>
  <si>
    <t>ServerWork GC-SL,CSB6</t>
  </si>
  <si>
    <t>VGA</t>
  </si>
  <si>
    <t>VGA Memory</t>
  </si>
  <si>
    <t>8MB</t>
  </si>
  <si>
    <t>CPU Support</t>
  </si>
  <si>
    <t>Intel® P4</t>
  </si>
  <si>
    <t>Dual Xeon</t>
  </si>
  <si>
    <t>CPU Clock</t>
  </si>
  <si>
    <t>+2.53GHz</t>
  </si>
  <si>
    <t>3.6GHz</t>
  </si>
  <si>
    <t>+3.06GHz</t>
  </si>
  <si>
    <t>+2.8GHz</t>
  </si>
  <si>
    <t>CPU Socket</t>
  </si>
  <si>
    <t>Socket 478</t>
  </si>
  <si>
    <t>Socket 604</t>
  </si>
  <si>
    <t>FSB</t>
  </si>
  <si>
    <t>Memory Type</t>
  </si>
  <si>
    <t>Un-Buffered DDR-266</t>
  </si>
  <si>
    <t>Un-Buffered DDR-400</t>
  </si>
  <si>
    <t>Low Profile
Registered DDR-266</t>
  </si>
  <si>
    <t>Registered DDR-266</t>
  </si>
  <si>
    <t>ECC Support</t>
  </si>
  <si>
    <t>YES</t>
  </si>
  <si>
    <t>Max Memory</t>
  </si>
  <si>
    <t xml:space="preserve">2GB </t>
  </si>
  <si>
    <t>4GB</t>
  </si>
  <si>
    <t>12GB</t>
  </si>
  <si>
    <t>Memory Slots</t>
  </si>
  <si>
    <t>Angle DIMM*2</t>
  </si>
  <si>
    <t>DIMM*4</t>
  </si>
  <si>
    <t>DIMM*6</t>
  </si>
  <si>
    <t>SCSI Controller</t>
  </si>
  <si>
    <t>RAID Support</t>
  </si>
  <si>
    <t>Intel®6300ESB I/O Controller Hub dual channel SATA with RAID 0,1</t>
  </si>
  <si>
    <t xml:space="preserve">  Intel RADIOS/Adaptec ZCR Enabled PCI Slot</t>
  </si>
  <si>
    <t>ACARD ATP867
IDE RAID 0,1,0+1</t>
  </si>
  <si>
    <t>ITE IDE RAID 0,1, 0+1</t>
  </si>
  <si>
    <t>Adaptec ZCR Enabled ZCR SO-DIMM</t>
  </si>
  <si>
    <t>Ethernet Support</t>
  </si>
  <si>
    <t>Intel® 82550PM 10/100 x 2</t>
  </si>
  <si>
    <t>Intel® 82547 GbE
Intel® 82541 GbE</t>
  </si>
  <si>
    <t>Broadcom GbE dual channel</t>
  </si>
  <si>
    <t>PCI-X Full-height Slots</t>
  </si>
  <si>
    <t>64-bit/100Mhz x 2</t>
  </si>
  <si>
    <t>64-bit/100Mhz x 1</t>
  </si>
  <si>
    <t>64-bit/133, 100Mhz x 2</t>
  </si>
  <si>
    <t>PCI-X Low-profile Slots</t>
  </si>
  <si>
    <t>64-bit/66Mhz</t>
  </si>
  <si>
    <t>64-bit/66Mhz x 1</t>
  </si>
  <si>
    <t>PCI Full-height Slots</t>
  </si>
  <si>
    <t>32-bit / 33MHz x 1</t>
  </si>
  <si>
    <t>64-bit / 66MHz x 1</t>
  </si>
  <si>
    <t>PCI Low-profile Slots</t>
  </si>
  <si>
    <t>64-bit/33Mhz x 1</t>
  </si>
  <si>
    <t>Managementabilty</t>
  </si>
  <si>
    <t>IPMI 1.0/Winbond 83910F</t>
  </si>
  <si>
    <t>IPMI 1.5</t>
  </si>
  <si>
    <t>IPMI Interface</t>
  </si>
  <si>
    <t>Hardware Monitoring</t>
  </si>
  <si>
    <t xml:space="preserve"> </t>
  </si>
  <si>
    <t>Item</t>
  </si>
  <si>
    <t>GS-SR222E-N</t>
  </si>
  <si>
    <t>GS-SR223E-N</t>
  </si>
  <si>
    <t>Product Position</t>
  </si>
  <si>
    <t>Standard</t>
  </si>
  <si>
    <t>Economic</t>
  </si>
  <si>
    <t>Performance</t>
  </si>
  <si>
    <t>Capacity</t>
  </si>
  <si>
    <t>Hardware Specification</t>
  </si>
  <si>
    <t>Intel P43.6GHz</t>
  </si>
  <si>
    <t>Intel P4 Celeron2.8GHz</t>
  </si>
  <si>
    <t>Dual Intel Xeon2.8GHz</t>
  </si>
  <si>
    <t>533 / 800MHz</t>
  </si>
  <si>
    <t>400MHz</t>
  </si>
  <si>
    <t>533MHz</t>
  </si>
  <si>
    <t>Un-Buffer 
DDR-200 / 266 / 333 / 400</t>
  </si>
  <si>
    <t>Un-Buffer 
DDR-266 / 333 / 400</t>
  </si>
  <si>
    <t>Registered
DDR-200 / 266</t>
  </si>
  <si>
    <t>DIMM * 4</t>
  </si>
  <si>
    <t>DIMM * 6</t>
  </si>
  <si>
    <t>RAID Type</t>
  </si>
  <si>
    <t>Hardware</t>
  </si>
  <si>
    <t>Hardware (option)</t>
  </si>
  <si>
    <t>RAID</t>
  </si>
  <si>
    <t>0, 1</t>
  </si>
  <si>
    <t>0, 1, 0+1, 5</t>
  </si>
  <si>
    <t>0, 1, 5, JBOD</t>
  </si>
  <si>
    <t>Disk Type</t>
  </si>
  <si>
    <t>SATA</t>
  </si>
  <si>
    <t>ATA</t>
  </si>
  <si>
    <t>Ultra 320 SCSI</t>
  </si>
  <si>
    <t>Max Disks</t>
  </si>
  <si>
    <t>Hot-Swap</t>
  </si>
  <si>
    <t>Slim * 1</t>
  </si>
  <si>
    <t>Standard * 1</t>
  </si>
  <si>
    <t>ATI Rage XL 8MB</t>
  </si>
  <si>
    <t>Ethernet Ports</t>
  </si>
  <si>
    <t>Gigabit * 1</t>
  </si>
  <si>
    <t>Gigabit * 2</t>
  </si>
  <si>
    <t>Gigabit * 2
10/100Mb * 1</t>
  </si>
  <si>
    <t>Available PCI-X Slots</t>
  </si>
  <si>
    <t>64bit/66MHz * 1
(Full-height)
64bit/66MHz * 1
(Low-profile)</t>
  </si>
  <si>
    <t>64bit/66MHz * 1
(Full-height)</t>
  </si>
  <si>
    <t>64bit/100MHz * 2
(Full-height)
64bit/66MHz * 1
(RAID option)</t>
  </si>
  <si>
    <t>64bit/100MHz * 1
(Full-height)
64bit/66MHz * 1
(Low-profile)</t>
  </si>
  <si>
    <t>External SCSI Interface</t>
  </si>
  <si>
    <t>YES(Need one bracket space)</t>
  </si>
  <si>
    <t>Dimension (inch)</t>
  </si>
  <si>
    <t>19W*1.7H*19.7D</t>
  </si>
  <si>
    <t>19W*1.8H*22.7D</t>
  </si>
  <si>
    <t>19W*1.7H*25.6D</t>
  </si>
  <si>
    <t>19W*3.5H*26.2D</t>
  </si>
  <si>
    <t>Rack Space</t>
  </si>
  <si>
    <t>250W</t>
  </si>
  <si>
    <t>460W</t>
  </si>
  <si>
    <t>460W (Redundant)</t>
  </si>
  <si>
    <t>S/W</t>
  </si>
  <si>
    <t>Operating System</t>
  </si>
  <si>
    <t>Microsoft Windows Storage Server 2003</t>
  </si>
  <si>
    <t>Network Protocol</t>
  </si>
  <si>
    <t>TCP/IP, AppleTalk, IPX</t>
  </si>
  <si>
    <t>File Sharing Protocols</t>
  </si>
  <si>
    <t>CIFS, NFS, NCP, AFP, HTTP</t>
  </si>
  <si>
    <t>dollar</t>
  </si>
  <si>
    <t>2/0</t>
  </si>
  <si>
    <t>2xPS2 / 4xUSB / VGA / COM /  Printer / 1xLAN gigabyte</t>
  </si>
  <si>
    <t>Power/System/Failure</t>
  </si>
  <si>
    <t>4</t>
  </si>
  <si>
    <t>GA-8IKXR x 1</t>
  </si>
  <si>
    <t>Promise IDE 0/1 / Intel S-ATA 0/1</t>
  </si>
  <si>
    <t>Intel Gigabit</t>
  </si>
  <si>
    <t>1</t>
  </si>
  <si>
    <t>ATX - Tower incl. Water- and dust resistenz keyboard + opti. Mouse</t>
  </si>
  <si>
    <t>GA-9ILDR-GB</t>
  </si>
  <si>
    <t xml:space="preserve">Dual New Intel® Xeon™(Nocona) </t>
  </si>
  <si>
    <t xml:space="preserve">CPUs up to 4.0 GHz </t>
  </si>
  <si>
    <t xml:space="preserve">Supports 800 Mhz FSB </t>
  </si>
  <si>
    <t>16GB (DDR333)/24GB(DDR266)</t>
  </si>
  <si>
    <t>6</t>
  </si>
  <si>
    <t xml:space="preserve"> DDR-266/333 </t>
  </si>
  <si>
    <t>BIOS</t>
  </si>
  <si>
    <t xml:space="preserve">Award BIOS 4Mb Flash ROM
Supports Console Redirection </t>
  </si>
  <si>
    <t xml:space="preserve">ATI Rage-XL </t>
  </si>
  <si>
    <t>LSI® 1030 SCSI Controller
Dual SCSI Channels (Ultra 320)</t>
  </si>
  <si>
    <t xml:space="preserve">Dual Broadcom® BCM5721 Gigabit Ethernet controller </t>
  </si>
  <si>
    <t xml:space="preserve">2xPS/2 / 2xUSB1.1 1xCOM / 1xVGA / 2xLAN RJ45 
</t>
  </si>
  <si>
    <t>8</t>
  </si>
  <si>
    <t xml:space="preserve">2 PCI-X 64bit/66~100MHz </t>
  </si>
  <si>
    <t>1 PCI 64bit/66~100MHZ</t>
  </si>
  <si>
    <t>1 PCI 64bit/133MHZ</t>
  </si>
  <si>
    <t>certified OS</t>
  </si>
  <si>
    <t>Win2K 
WinXP
Red Hat 9.0</t>
  </si>
  <si>
    <t>3.46"H x 16.9"W x 25"D</t>
  </si>
  <si>
    <t>LAN  1,2  / HDD 1,2  / ID / NMI  Fan failure/system/Power</t>
  </si>
  <si>
    <t>480W Redundant</t>
  </si>
  <si>
    <t>Intel®E7520 MCH ,ICH5R IO,6700PXH 64 bit PCI-X</t>
  </si>
  <si>
    <t>GS-ST580</t>
  </si>
  <si>
    <t>Win2K
Win2003
Windows XP
Red Hat</t>
  </si>
  <si>
    <t>Win2K
Win2003</t>
  </si>
  <si>
    <t>GS-SS301F</t>
  </si>
  <si>
    <t>GS-SS301FJ</t>
  </si>
  <si>
    <t>GS-SR275</t>
  </si>
  <si>
    <t>GS-SR295 IPMI INTEL</t>
  </si>
  <si>
    <t>GS-SR275 IPMI AMD</t>
  </si>
  <si>
    <t>3U</t>
  </si>
  <si>
    <t xml:space="preserve">Support for Zero-Channel with PCI-X slot on board 
optional Zero-Channel RAID w/ LSI MegaRAID 320-0 ZCR Card </t>
  </si>
  <si>
    <t xml:space="preserve">AMD®8111,8131TM chipset </t>
  </si>
  <si>
    <t>800 Mhz FSB</t>
  </si>
  <si>
    <t xml:space="preserve">AMD Dual Opteron HyperTransport </t>
  </si>
  <si>
    <t>GA-7A8DRH1</t>
  </si>
  <si>
    <t>Socket 940</t>
  </si>
  <si>
    <t xml:space="preserve">16 GB </t>
  </si>
  <si>
    <t>(DDR-266/333/400) registered  !only Opteron 246 and above support DDR400</t>
  </si>
  <si>
    <t xml:space="preserve">Adaptec® 7902W </t>
  </si>
  <si>
    <t>Optional Adaptec® ASR-2010S Zero Channel RAID PCI-X extension card</t>
  </si>
  <si>
    <t>Intel® 82545GM Gigabit 
Intel® 82541GI Gigabit</t>
  </si>
  <si>
    <t>Win2K
WinXP
Red Hat 7.3</t>
  </si>
  <si>
    <t>2 PCI-X 64bit/66MHz</t>
  </si>
  <si>
    <t>1 PCI 64bit/66MHZ Low-Profile Slot</t>
  </si>
  <si>
    <t>583.8mmx430.7mm(W)x130mm</t>
  </si>
  <si>
    <t>Two 2Gb/s Fibre Channel to Host   RS 232</t>
  </si>
  <si>
    <t>REDUNDANT FAN 3 each modul PS 2x 600W</t>
  </si>
  <si>
    <t>Operating system independent</t>
  </si>
  <si>
    <t>Intel XScale 600MHz with 0,1,0+1,5       CACHE MEMORY 512MB per controller</t>
  </si>
  <si>
    <t>2 each hdd</t>
  </si>
  <si>
    <t>Fibercha/Fibercha JBOD</t>
  </si>
  <si>
    <t>Intel XScale 600MHz      0,1,0+1,5,10,50,JBOD 12 up to 512mb    100,000 IOPS
350MB/sec</t>
  </si>
  <si>
    <t>2 hotswop 4 SATA RAID Channels 0/1/0+1  150Mbs</t>
  </si>
  <si>
    <t>GSP</t>
  </si>
  <si>
    <t>4 hours                 Service  1 U server</t>
  </si>
  <si>
    <t>Next Businessday Service  1 U server</t>
  </si>
  <si>
    <t>7day x 24 hours    Service   1 U Server</t>
  </si>
  <si>
    <t>x</t>
  </si>
  <si>
    <t>Pheriepherial</t>
  </si>
  <si>
    <t>XL755D : Black</t>
  </si>
  <si>
    <t>XL775D : Black</t>
  </si>
  <si>
    <t>XL795D : Black</t>
  </si>
  <si>
    <t>Analoge Schnittstelle, Ultra-Flaches- Design, Dual Eingang</t>
  </si>
  <si>
    <t>15.0" Viewable Active Matrix TFT</t>
  </si>
  <si>
    <t>17.0" Viewable Active Matrix TFT</t>
  </si>
  <si>
    <t>19.0" Viewable Active Matrix TFT</t>
  </si>
  <si>
    <t>120 Degrees</t>
  </si>
  <si>
    <t>140 Degrees</t>
  </si>
  <si>
    <t>170 Degrees</t>
  </si>
  <si>
    <t>16ms</t>
  </si>
  <si>
    <t>25ms</t>
  </si>
  <si>
    <t>0.297mm</t>
  </si>
  <si>
    <t>0.264mm</t>
  </si>
  <si>
    <t>0.294mm</t>
  </si>
  <si>
    <t>1024x768@75Hz</t>
  </si>
  <si>
    <t>1280x1024@75Hz</t>
  </si>
  <si>
    <t>60-75</t>
  </si>
  <si>
    <t>250 nits</t>
  </si>
  <si>
    <t>260 nits</t>
  </si>
  <si>
    <t>Analog und DVI</t>
  </si>
  <si>
    <t>On-Screen Digital Controls</t>
  </si>
  <si>
    <t xml:space="preserve">30W/Energy Star </t>
  </si>
  <si>
    <t>Plug &amp; Play</t>
  </si>
  <si>
    <t>Type</t>
  </si>
  <si>
    <t>Features</t>
  </si>
  <si>
    <t>Display Technic</t>
  </si>
  <si>
    <t>Horizontal Vievangel</t>
  </si>
  <si>
    <t>Reactiontime</t>
  </si>
  <si>
    <t>Pixel Matrix (mm)</t>
  </si>
  <si>
    <t>Max. resolution</t>
  </si>
  <si>
    <t>Vertikal Frequenzy (Hz)</t>
  </si>
  <si>
    <t>Brightness</t>
  </si>
  <si>
    <t>Contrastrate</t>
  </si>
  <si>
    <t>Compatibility</t>
  </si>
  <si>
    <t>Videooutputs</t>
  </si>
  <si>
    <t>Autoadjustment</t>
  </si>
  <si>
    <t>usersetup</t>
  </si>
  <si>
    <t>Powerconsumption</t>
  </si>
  <si>
    <t>Wallbracket</t>
  </si>
  <si>
    <t>Warrenty</t>
  </si>
  <si>
    <t>"450:1"</t>
  </si>
  <si>
    <t>"600:1"</t>
  </si>
  <si>
    <t>PC / Mac</t>
  </si>
  <si>
    <t>yes</t>
  </si>
  <si>
    <t>CLEAR GLAS FRONT</t>
  </si>
  <si>
    <t>TFT´s</t>
  </si>
  <si>
    <t>15 Zoll</t>
  </si>
  <si>
    <t>17 Zoll</t>
  </si>
  <si>
    <t>19 Zoll</t>
  </si>
  <si>
    <t>PS/2 Keyboard dust/waterresistant   G86-22200/deadaa</t>
  </si>
  <si>
    <t>PS/2 Rackkeyboard with touchpad    G80-11900/ltmde-2</t>
  </si>
  <si>
    <t>PS/2 Mouse optical                          M-5000</t>
  </si>
  <si>
    <t>PS/2 Rackkeyboard with trackball     G84-4400/prbde</t>
  </si>
  <si>
    <t>TFT 15`` 450:1 clearglassfront DVI,Analog</t>
  </si>
  <si>
    <t>TFT 19`` 600:1 clearglassfront DVI,Analog</t>
  </si>
  <si>
    <t>TFT 17`` 450:1 clearglassfront DVI,Analog</t>
  </si>
  <si>
    <t>Keyboard/Mouse</t>
  </si>
  <si>
    <t>Rack Trackball</t>
  </si>
  <si>
    <t>Rack Touchpad</t>
  </si>
  <si>
    <t>2 Button optical</t>
  </si>
  <si>
    <t>Language</t>
  </si>
  <si>
    <t>countryspecific</t>
  </si>
  <si>
    <t>dust/waterresistent</t>
  </si>
  <si>
    <t>Trackball</t>
  </si>
  <si>
    <t>Touchpad</t>
  </si>
  <si>
    <t>CHERRY HIGHQUALITY KEYBOARD</t>
  </si>
  <si>
    <t>CHERRY MOUSE</t>
  </si>
  <si>
    <t>scrollwheel/optical</t>
  </si>
  <si>
    <t>Connector</t>
  </si>
  <si>
    <t>PS/2</t>
  </si>
  <si>
    <t>Maxtor DiamondMax Plus 9 160GB 8MB (6Y160P0): 2MB N.A.</t>
  </si>
  <si>
    <t>Maxtor DiamondMax 10 200GB 8MB SATA (6B200M0)</t>
  </si>
  <si>
    <t>Maxtor DiamondMax Plus 9 250GB 8MB SATA (6Y250M0)</t>
  </si>
  <si>
    <t>114E</t>
  </si>
  <si>
    <t>256MB DDR 400 unbuffered</t>
  </si>
  <si>
    <t>512MB DDR 400 unbuffered</t>
  </si>
  <si>
    <t>512MB DDR266 registered low profile</t>
  </si>
  <si>
    <t>1GB DDR266 registered  low profile</t>
  </si>
  <si>
    <t>2GB DRR266 registered  low profile</t>
  </si>
  <si>
    <t>125ED/EDL</t>
  </si>
  <si>
    <t>SR222E0/1</t>
  </si>
  <si>
    <t>2,8 ghz XEON 1MB    FSB 533   -  intel boxed original fan</t>
  </si>
  <si>
    <t>2,8 ghz XEON 512kb  FSB 533   -  intel boxed original fan</t>
  </si>
  <si>
    <t>2,8 ghz XEON 1MB    FSB 800   -  intel boxed original fan</t>
  </si>
  <si>
    <t>3,0 ghz XEON 1MB    FSB 800   -  intel boxed original fan</t>
  </si>
  <si>
    <t>Next Businessday Service  &lt; 1 U server</t>
  </si>
  <si>
    <t>4 hours                 Service  &lt; 1 U server</t>
  </si>
  <si>
    <t>7day x 24 hours    Service  &lt;  1 U Server</t>
  </si>
  <si>
    <t>n.a.</t>
  </si>
  <si>
    <t>.na.</t>
  </si>
  <si>
    <t>YOUR PRICE</t>
  </si>
  <si>
    <t>Anzahl ATA</t>
  </si>
  <si>
    <t>Anz SATA/SCSI</t>
  </si>
  <si>
    <t>Anz Grund</t>
  </si>
  <si>
    <t>Anz. CPU</t>
  </si>
  <si>
    <t>Next Businessday Service Storage ARRAY SINGLE-CTRL</t>
  </si>
  <si>
    <t>4 hours                 Service Storage ARRAY SINGLE-CTRL</t>
  </si>
  <si>
    <t>7day x 24 hours    Service Storage ARRAY SINGLE-CTRL</t>
  </si>
  <si>
    <t>Next Businessday Service Storage ARRAY DUAL-CTRL</t>
  </si>
  <si>
    <t>4 hours                 Service Storage ARRAY DUAL-CTRL</t>
  </si>
  <si>
    <t>7day x 24 hours    Service Storage ARRAY DUAL-CTRL</t>
  </si>
  <si>
    <t>SS301FS1/1+</t>
  </si>
  <si>
    <t>GR-SS301FS1/1+/2</t>
  </si>
  <si>
    <t>FS single controller - no update</t>
  </si>
  <si>
    <t>FS1+ single controller - update Dual optional</t>
  </si>
  <si>
    <t>FS2 dualcontroller</t>
  </si>
  <si>
    <t>512MB DDR 266/333 unbuffered</t>
  </si>
  <si>
    <t>1GB DDR 266/333 unbuffered</t>
  </si>
  <si>
    <t>1GB DDR 400 unbuffered infinion</t>
  </si>
  <si>
    <t>Maxtor Atlas 15K II 36GB UW320(8E036J0)</t>
  </si>
  <si>
    <t>Maxtor Atlas 15K II 73GB UW320(8E073J0)</t>
  </si>
  <si>
    <t>Maxtor Atlas 15K II 147GB UW320(8E147J0)</t>
  </si>
  <si>
    <t>Maxtor Atlas 10K V 73GB UW320(8D073J0)</t>
  </si>
  <si>
    <t>Maxtor Atlas 10K V 143GB UW320(8D147J0)</t>
  </si>
  <si>
    <t>Vergleich</t>
  </si>
  <si>
    <t>GR-NR145D - actuell not available</t>
  </si>
  <si>
    <t>3,06 ghz XEON 512kb  FSB 533   -  intel boxed original fan</t>
  </si>
  <si>
    <t>3,06 ghz XEON 1MB    FSB 533   -  intel boxed original fan</t>
  </si>
  <si>
    <t>Enduserprice</t>
  </si>
  <si>
    <t>2,4 ghz XEON 512kb  FSB 533   -  intel boxed original fan</t>
  </si>
  <si>
    <t>TOTAL PRICE per Unit</t>
  </si>
  <si>
    <t>price goes down - skonto and bonus</t>
  </si>
  <si>
    <t>CONFIGURATOR - CLICKED THE GREEN BOXES</t>
  </si>
  <si>
    <t xml:space="preserve">RAM </t>
  </si>
  <si>
    <t>ready configered and shipped cost free</t>
  </si>
  <si>
    <t>TFT</t>
  </si>
  <si>
    <t>SW</t>
  </si>
  <si>
    <t>SCSI</t>
  </si>
  <si>
    <t>Bareb</t>
  </si>
  <si>
    <t>BarebST</t>
  </si>
  <si>
    <t>YOUR CONFIG</t>
  </si>
  <si>
    <t>3,4 ghz XEON 1MB    FSB 800   -  intel boxed original fan</t>
  </si>
  <si>
    <t>MS XP PRO OEM</t>
  </si>
  <si>
    <t>MS Small Business Server2003  incl 5 Call max 75 Call OSB</t>
  </si>
  <si>
    <t>MS Small Business ServerPremium2003 incl 5 Call max 75 Call OSB</t>
  </si>
  <si>
    <t>MS Server 2003 incl 5 Call OSB</t>
  </si>
  <si>
    <t>MS Office Pro 2003 SP2</t>
  </si>
  <si>
    <t>MS Office SBE 2003 SP2</t>
  </si>
  <si>
    <t>SW-1910025D</t>
  </si>
  <si>
    <t>SW-1910024D</t>
  </si>
  <si>
    <t>SW-1915014D</t>
  </si>
  <si>
    <t>SW-1915015D</t>
  </si>
  <si>
    <t>SW-1915012D</t>
  </si>
  <si>
    <t>SW-???</t>
  </si>
  <si>
    <t>Second Controller only for 1+</t>
  </si>
  <si>
    <t>??</t>
  </si>
  <si>
    <t>???</t>
  </si>
  <si>
    <r>
      <t>Intel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845E/ICH2</t>
    </r>
  </si>
  <si>
    <r>
      <t>Intel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E7210/6300ESB</t>
    </r>
  </si>
  <si>
    <r>
      <t>ATI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Rage XL</t>
    </r>
  </si>
  <si>
    <r>
      <t>Adaptec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7902W raid 0,1,10</t>
    </r>
  </si>
  <si>
    <r>
      <t>Adaptec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7902W</t>
    </r>
  </si>
  <si>
    <r>
      <t>Intel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82546EB GbE 
dual channel</t>
    </r>
  </si>
  <si>
    <r>
      <t>Intel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82545EM GbE x 1
 82550PM 10/100 x 1</t>
    </r>
  </si>
  <si>
    <t>145 /155</t>
  </si>
  <si>
    <t>320 / 335</t>
  </si>
  <si>
    <t>908 / 915</t>
  </si>
  <si>
    <t>183 / 181</t>
  </si>
  <si>
    <t>385 / 399</t>
  </si>
  <si>
    <t>3,2 ghz XEON 1MB FSB 533      -  intel boxed original fan</t>
  </si>
  <si>
    <t>3,2 ghz XEON 1MB    FSB 800   -  intel boxed original fan</t>
  </si>
  <si>
    <t>3,6 ghz XEON 1MB    FSB 800   -  intel boxed original fan</t>
  </si>
  <si>
    <t>ICP 8514 Singlechannel Raid</t>
  </si>
  <si>
    <t>Maxtor DiamondMax 10 300GB 8MB SATA (6B300SO)</t>
  </si>
  <si>
    <t>Maxtor Atlas 10K V 300GB UW320(8D300J0)</t>
  </si>
  <si>
    <t>Rack</t>
  </si>
  <si>
    <t>157s/147L/S/SN/ST580</t>
  </si>
  <si>
    <t xml:space="preserve">GS-SR157-S IPMI </t>
  </si>
  <si>
    <t>1U</t>
  </si>
  <si>
    <t>-</t>
  </si>
  <si>
    <t>-</t>
  </si>
  <si>
    <t>-</t>
  </si>
  <si>
    <t>-</t>
  </si>
  <si>
    <t>standard x1</t>
  </si>
  <si>
    <t>Slim x 1 (24X)</t>
  </si>
  <si>
    <t>1/1</t>
  </si>
  <si>
    <t>2xPS2 / 2xUSB / VGA / COM /  P / 2xLAN RJ45</t>
  </si>
  <si>
    <t>LAN1,2/HDD1/FAN Failure/System/Power</t>
  </si>
  <si>
    <t>-</t>
  </si>
  <si>
    <t>350W Single</t>
  </si>
  <si>
    <t>8ICXR</t>
  </si>
  <si>
    <r>
      <t>Intel</t>
    </r>
    <r>
      <rPr>
        <vertAlign val="superscript"/>
        <sz val="12"/>
        <rFont val="Arial"/>
        <family val="2"/>
      </rPr>
      <t>®</t>
    </r>
    <r>
      <rPr>
        <sz val="12"/>
        <rFont val="Arial"/>
        <family val="2"/>
      </rPr>
      <t xml:space="preserve"> E7221/ICH6R</t>
    </r>
  </si>
  <si>
    <t>Built in MCH</t>
  </si>
  <si>
    <t>1MB/8MB for option</t>
  </si>
  <si>
    <t>Intel® P4</t>
  </si>
  <si>
    <t>3.8GHz</t>
  </si>
  <si>
    <t>LGA775</t>
  </si>
  <si>
    <t>Un-Buffered DDR-400</t>
  </si>
  <si>
    <t>YES</t>
  </si>
  <si>
    <t>4GB</t>
  </si>
  <si>
    <t>DIMM*4</t>
  </si>
  <si>
    <t>-</t>
  </si>
  <si>
    <t>-</t>
  </si>
  <si>
    <t xml:space="preserve">
Dual Intel® 82541 GbE</t>
  </si>
  <si>
    <t>-</t>
  </si>
  <si>
    <t>-</t>
  </si>
  <si>
    <t>64-bit / 100MHz x 1</t>
  </si>
  <si>
    <t>64-bit / 100MHz x 1</t>
  </si>
  <si>
    <t>IPMI 1.5</t>
  </si>
  <si>
    <t>2010S</t>
  </si>
  <si>
    <t>5NP2SR125ESP-00-100</t>
  </si>
  <si>
    <t>U320</t>
  </si>
  <si>
    <t>2015S</t>
  </si>
  <si>
    <t>5NP1SR222ESP-00-100</t>
  </si>
  <si>
    <t>U320</t>
  </si>
  <si>
    <t>MegaRAID 320-0</t>
  </si>
  <si>
    <t>255400-32000-L00</t>
  </si>
  <si>
    <t>U320</t>
  </si>
  <si>
    <t>Bonus</t>
  </si>
  <si>
    <t>skonto</t>
  </si>
  <si>
    <t>total</t>
  </si>
  <si>
    <t>Adaptec ZCR Card 2010S Raid 5,50</t>
  </si>
  <si>
    <t>Adaptec ZCR Card 2015S Raid 5,50</t>
  </si>
  <si>
    <t>Megaraid  320 ZCR Card raid 5,50</t>
  </si>
  <si>
    <t xml:space="preserve">Dear Partners, </t>
  </si>
  <si>
    <t>in this short overview you see all changes from the last pricelist to this version</t>
  </si>
  <si>
    <t>deleted</t>
  </si>
  <si>
    <t>ACTION</t>
  </si>
  <si>
    <t>REASON</t>
  </si>
  <si>
    <t>DETAIL</t>
  </si>
  <si>
    <t>added</t>
  </si>
  <si>
    <t>Dealer request</t>
  </si>
  <si>
    <t>new product</t>
  </si>
  <si>
    <t>Maxtor DiamondMax Plus 9 80GB (6Y080L0) 2MB Cache:</t>
  </si>
  <si>
    <t>Maxtor DiamondMax Plus 9 120GB (6Y120L0) 2MB Cache:</t>
  </si>
  <si>
    <t>Maxtor DiamondMax Plus 9 80GB SATA (6Y080M0) 8MB Cache</t>
  </si>
  <si>
    <t>Maxtor DiamondMax Plus 9 120GB SATA (6Y120M0) 8MB Cache</t>
  </si>
  <si>
    <t>Maxtor DiamondMax Plus 9 160GB 8MB SATA (6Y160M0) 8MB Cache</t>
  </si>
  <si>
    <t>Modell 1 Railtrays</t>
  </si>
  <si>
    <t>Modell 3 Railtrays</t>
  </si>
  <si>
    <r>
      <t xml:space="preserve">Modell 2 Railtrays </t>
    </r>
    <r>
      <rPr>
        <b/>
        <sz val="8"/>
        <rFont val="Arial"/>
        <family val="2"/>
      </rPr>
      <t>fits also for modell1</t>
    </r>
  </si>
  <si>
    <t xml:space="preserve">FIBRECHANNEL HDD </t>
  </si>
  <si>
    <t>SATA HDD</t>
  </si>
  <si>
    <t>STORAGEARRAY</t>
  </si>
  <si>
    <t>JBOD</t>
  </si>
  <si>
    <t xml:space="preserve"> SS301SJ</t>
  </si>
  <si>
    <t>SCSI UW320 SCA HDD</t>
  </si>
  <si>
    <t>bareb</t>
  </si>
  <si>
    <t>SS301SJ</t>
  </si>
  <si>
    <t>GR-SS301SJ - external SCSI JBOD using SCSI UW320 SCA HDD</t>
  </si>
  <si>
    <r>
      <t xml:space="preserve">GR-SS301FJ - external SCSI JBOD using </t>
    </r>
    <r>
      <rPr>
        <b/>
        <sz val="8"/>
        <rFont val="Arial"/>
        <family val="2"/>
      </rPr>
      <t>SCSI Fibrechannel</t>
    </r>
    <r>
      <rPr>
        <sz val="8"/>
        <rFont val="Arial"/>
        <family val="0"/>
      </rPr>
      <t xml:space="preserve"> HDD</t>
    </r>
  </si>
  <si>
    <r>
      <t xml:space="preserve">GR-SS301F - external SCSI STORAGEARRAYusing </t>
    </r>
    <r>
      <rPr>
        <b/>
        <sz val="8"/>
        <rFont val="Arial"/>
        <family val="2"/>
      </rPr>
      <t>SCSI Fibrechannel</t>
    </r>
    <r>
      <rPr>
        <sz val="8"/>
        <rFont val="Arial"/>
        <family val="0"/>
      </rPr>
      <t xml:space="preserve"> HDD</t>
    </r>
  </si>
  <si>
    <r>
      <t xml:space="preserve">GR-SS301FS 1 - external SATA STORAGEARRAY using </t>
    </r>
    <r>
      <rPr>
        <b/>
        <sz val="8"/>
        <rFont val="Arial"/>
        <family val="2"/>
      </rPr>
      <t>SATA</t>
    </r>
    <r>
      <rPr>
        <sz val="8"/>
        <rFont val="Arial"/>
        <family val="0"/>
      </rPr>
      <t xml:space="preserve"> HDD</t>
    </r>
  </si>
  <si>
    <r>
      <t xml:space="preserve">GR-SS301FS 1+   - external SATA STORAGEARRAY using </t>
    </r>
    <r>
      <rPr>
        <b/>
        <sz val="8"/>
        <rFont val="Arial"/>
        <family val="2"/>
      </rPr>
      <t>SATA</t>
    </r>
    <r>
      <rPr>
        <sz val="8"/>
        <rFont val="Arial"/>
        <family val="0"/>
      </rPr>
      <t xml:space="preserve"> HDD</t>
    </r>
  </si>
  <si>
    <r>
      <t xml:space="preserve">GR-SS301FS 2  - external SATA STORAGEARRAY using </t>
    </r>
    <r>
      <rPr>
        <b/>
        <sz val="8"/>
        <rFont val="Arial"/>
        <family val="2"/>
      </rPr>
      <t>SATA</t>
    </r>
    <r>
      <rPr>
        <sz val="8"/>
        <rFont val="Arial"/>
        <family val="0"/>
      </rPr>
      <t xml:space="preserve"> HDD</t>
    </r>
  </si>
  <si>
    <t>SS301F / FJ</t>
  </si>
  <si>
    <t>coming soon</t>
  </si>
  <si>
    <t>GS-SR157S</t>
  </si>
  <si>
    <t>1. DDRII 512,1GB,2GB</t>
  </si>
  <si>
    <t>new option for new servers</t>
  </si>
  <si>
    <t>2. Microsoft Server Enterprice</t>
  </si>
  <si>
    <t>3. GS-SR 168 Dual XEON,2xSata,DDRII,1HE</t>
  </si>
  <si>
    <t>GS-SR 168S</t>
  </si>
  <si>
    <t>GS-SR 195V</t>
  </si>
  <si>
    <t>4. GS-SR 195V Dual XEON,4xSCSI,DDRII,1HE</t>
  </si>
  <si>
    <t xml:space="preserve">5. GS-SR 125E </t>
  </si>
  <si>
    <t>END OF LIVE</t>
  </si>
  <si>
    <t>195V</t>
  </si>
  <si>
    <t>168S</t>
  </si>
  <si>
    <t>512MB DDRII 400 ECC registered low profile</t>
  </si>
  <si>
    <t>1GB DDRII 400 ECC registered low profile</t>
  </si>
  <si>
    <t>2GB DDRII 400 ECC registered low profile</t>
  </si>
  <si>
    <t>MS Server 2003 ENTERPRICE 25 Call</t>
  </si>
  <si>
    <t>rack</t>
  </si>
  <si>
    <t>Modell 4 Railtrays</t>
  </si>
  <si>
    <t>GS-SR 168</t>
  </si>
  <si>
    <t>1 U</t>
  </si>
  <si>
    <t>Intel ® E7320+6300ESB</t>
  </si>
  <si>
    <t>800</t>
  </si>
  <si>
    <t>+4GHz</t>
  </si>
  <si>
    <t>Dual Xeon Nocana/Irwindale</t>
  </si>
  <si>
    <t xml:space="preserve">Registered DDRI 266/333 </t>
  </si>
  <si>
    <t>Yes</t>
  </si>
  <si>
    <r>
      <t>Adaptec</t>
    </r>
    <r>
      <rPr>
        <vertAlign val="superscript"/>
        <sz val="14"/>
        <rFont val="Arial"/>
        <family val="2"/>
      </rPr>
      <t>®</t>
    </r>
    <r>
      <rPr>
        <sz val="14"/>
        <rFont val="Arial"/>
        <family val="2"/>
      </rPr>
      <t xml:space="preserve"> 7902W raid 0,1,10 Dualchannel</t>
    </r>
  </si>
  <si>
    <t>Intel ® 82541 GbE x2</t>
  </si>
  <si>
    <t>PCI-Express</t>
  </si>
  <si>
    <t>YES 1 slot</t>
  </si>
  <si>
    <t>2 x 64- bit/66Mhz /1x if PCI-Exp used</t>
  </si>
  <si>
    <t xml:space="preserve">GBT IPMI 2.0 Module + GSMT </t>
  </si>
  <si>
    <t>Win2K 
win2003 / WinXP
Red Hat 9.0</t>
  </si>
  <si>
    <t>400W Single</t>
  </si>
  <si>
    <t>Registered DDRII 400</t>
  </si>
  <si>
    <t>Raid 0,1</t>
  </si>
  <si>
    <t>2 PCI-X 64b/66MHz slots</t>
  </si>
  <si>
    <t>7. 168S und 195V added</t>
  </si>
  <si>
    <t>Desktop P4 coming soon !!!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</si>
</sst>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[$€-407]"/>
    <numFmt numFmtId="177" formatCode="#,##0.00\ [$€-1]"/>
    <numFmt numFmtId="178" formatCode="_-&quot;$&quot;* #,##0_-;\-&quot;$&quot;* #,##0_-;_-&quot;$&quot;* &quot;-&quot;_-;_-@_-"/>
    <numFmt numFmtId="179" formatCode="_-&quot;$&quot;* #,##0.00_-;\-&quot;$&quot;* #,##0.00_-;_-&quot;$&quot;* &quot;-&quot;_-;_-@_-"/>
    <numFmt numFmtId="180" formatCode="_([$€]* #,##0.00_);_([$€]* \(#,##0.00\);_([$€]* &quot;-&quot;??_);_(@_)"/>
    <numFmt numFmtId="181" formatCode="[$$-409]#,##0.00"/>
    <numFmt numFmtId="182" formatCode="0.00000%"/>
    <numFmt numFmtId="183" formatCode="#,##0.00\ [$€-1];[Red]\-#,##0.00\ [$€-1]"/>
    <numFmt numFmtId="184" formatCode="_-* #,##0.00\ [$€-40A]_-;\-* #,##0.00\ [$€-40A]_-;_-* &quot;-&quot;??\ [$€-40A]_-;_-@_-"/>
    <numFmt numFmtId="185" formatCode="#,##0\ [$€-1];[Red]\-#,##0\ [$€-1]"/>
    <numFmt numFmtId="186" formatCode="0.000000000"/>
    <numFmt numFmtId="187" formatCode="#,##0.00\ &quot;€&quot;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新細明體"/>
      <family val="0"/>
    </font>
    <font>
      <sz val="9"/>
      <name val="新細明體"/>
      <family val="1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4"/>
      <color indexed="8"/>
      <name val="Arial"/>
      <family val="2"/>
    </font>
    <font>
      <vertAlign val="superscript"/>
      <sz val="14"/>
      <name val="Arial"/>
      <family val="2"/>
    </font>
    <font>
      <sz val="14"/>
      <color indexed="10"/>
      <name val="Arial"/>
      <family val="2"/>
    </font>
    <font>
      <vertAlign val="superscript"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8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0" fillId="2" borderId="1" xfId="21" applyFont="1" applyFill="1" applyBorder="1" applyAlignment="1">
      <alignment horizontal="center" vertical="center"/>
      <protection/>
    </xf>
    <xf numFmtId="0" fontId="10" fillId="3" borderId="1" xfId="21" applyFont="1" applyFill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13" fillId="2" borderId="0" xfId="21" applyFont="1" applyFill="1">
      <alignment/>
      <protection/>
    </xf>
    <xf numFmtId="0" fontId="14" fillId="2" borderId="2" xfId="21" applyFont="1" applyFill="1" applyBorder="1" applyAlignment="1">
      <alignment horizontal="center"/>
      <protection/>
    </xf>
    <xf numFmtId="0" fontId="13" fillId="2" borderId="3" xfId="21" applyFont="1" applyFill="1" applyBorder="1">
      <alignment/>
      <protection/>
    </xf>
    <xf numFmtId="0" fontId="13" fillId="3" borderId="0" xfId="21" applyFont="1" applyFill="1">
      <alignment/>
      <protection/>
    </xf>
    <xf numFmtId="0" fontId="14" fillId="3" borderId="2" xfId="21" applyFont="1" applyFill="1" applyBorder="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vertical="center" wrapText="1"/>
      <protection/>
    </xf>
    <xf numFmtId="0" fontId="10" fillId="0" borderId="0" xfId="21" applyFont="1">
      <alignment/>
      <protection/>
    </xf>
    <xf numFmtId="0" fontId="10" fillId="0" borderId="0" xfId="21" applyFont="1" applyFill="1">
      <alignment/>
      <protection/>
    </xf>
    <xf numFmtId="0" fontId="10" fillId="0" borderId="0" xfId="21" applyFont="1" applyFill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6" fillId="0" borderId="4" xfId="21" applyFont="1" applyBorder="1" applyAlignment="1">
      <alignment horizontal="center" wrapText="1"/>
      <protection/>
    </xf>
    <xf numFmtId="0" fontId="6" fillId="0" borderId="0" xfId="21" applyFont="1" applyAlignment="1">
      <alignment horizontal="left"/>
      <protection/>
    </xf>
    <xf numFmtId="0" fontId="14" fillId="0" borderId="4" xfId="21" applyFont="1" applyBorder="1" applyAlignment="1">
      <alignment horizontal="center" wrapText="1"/>
      <protection/>
    </xf>
    <xf numFmtId="0" fontId="14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14" fillId="0" borderId="4" xfId="21" applyFont="1" applyBorder="1" applyAlignment="1">
      <alignment wrapText="1"/>
      <protection/>
    </xf>
    <xf numFmtId="0" fontId="15" fillId="0" borderId="4" xfId="21" applyFont="1" applyBorder="1" applyAlignment="1">
      <alignment horizontal="center" wrapText="1"/>
      <protection/>
    </xf>
    <xf numFmtId="0" fontId="0" fillId="0" borderId="0" xfId="2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0" fillId="4" borderId="1" xfId="21" applyFont="1" applyFill="1" applyBorder="1" applyAlignment="1">
      <alignment horizontal="center" vertical="center"/>
      <protection/>
    </xf>
    <xf numFmtId="0" fontId="13" fillId="4" borderId="0" xfId="21" applyFont="1" applyFill="1">
      <alignment/>
      <protection/>
    </xf>
    <xf numFmtId="0" fontId="14" fillId="4" borderId="2" xfId="21" applyFont="1" applyFill="1" applyBorder="1" applyAlignment="1">
      <alignment horizontal="center"/>
      <protection/>
    </xf>
    <xf numFmtId="0" fontId="14" fillId="4" borderId="4" xfId="21" applyFont="1" applyFill="1" applyBorder="1" applyAlignment="1">
      <alignment horizontal="center"/>
      <protection/>
    </xf>
    <xf numFmtId="0" fontId="10" fillId="4" borderId="4" xfId="21" applyFont="1" applyFill="1" applyBorder="1" applyAlignment="1">
      <alignment horizontal="center" vertical="center"/>
      <protection/>
    </xf>
    <xf numFmtId="0" fontId="14" fillId="5" borderId="4" xfId="21" applyFont="1" applyFill="1" applyBorder="1">
      <alignment/>
      <protection/>
    </xf>
    <xf numFmtId="0" fontId="16" fillId="5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 horizontal="left"/>
    </xf>
    <xf numFmtId="180" fontId="0" fillId="7" borderId="0" xfId="18" applyFont="1" applyFill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7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8" borderId="0" xfId="0" applyFill="1" applyAlignment="1">
      <alignment/>
    </xf>
    <xf numFmtId="0" fontId="11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180" fontId="7" fillId="7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9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>
      <alignment/>
    </xf>
    <xf numFmtId="183" fontId="0" fillId="0" borderId="0" xfId="0" applyNumberFormat="1" applyAlignment="1">
      <alignment/>
    </xf>
    <xf numFmtId="0" fontId="1" fillId="10" borderId="8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0" fillId="10" borderId="9" xfId="0" applyFill="1" applyBorder="1" applyAlignment="1">
      <alignment/>
    </xf>
    <xf numFmtId="181" fontId="0" fillId="10" borderId="9" xfId="0" applyNumberFormat="1" applyFill="1" applyBorder="1" applyAlignment="1">
      <alignment/>
    </xf>
    <xf numFmtId="176" fontId="0" fillId="10" borderId="9" xfId="0" applyNumberFormat="1" applyFill="1" applyBorder="1" applyAlignment="1">
      <alignment/>
    </xf>
    <xf numFmtId="176" fontId="0" fillId="10" borderId="10" xfId="0" applyNumberForma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181" fontId="0" fillId="10" borderId="0" xfId="0" applyNumberFormat="1" applyFill="1" applyBorder="1" applyAlignment="1">
      <alignment/>
    </xf>
    <xf numFmtId="176" fontId="0" fillId="10" borderId="0" xfId="0" applyNumberFormat="1" applyFill="1" applyBorder="1" applyAlignment="1">
      <alignment/>
    </xf>
    <xf numFmtId="176" fontId="0" fillId="10" borderId="12" xfId="0" applyNumberFormat="1" applyFill="1" applyBorder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181" fontId="0" fillId="3" borderId="9" xfId="0" applyNumberFormat="1" applyFill="1" applyBorder="1" applyAlignment="1">
      <alignment/>
    </xf>
    <xf numFmtId="176" fontId="0" fillId="3" borderId="9" xfId="0" applyNumberFormat="1" applyFill="1" applyBorder="1" applyAlignment="1">
      <alignment/>
    </xf>
    <xf numFmtId="176" fontId="0" fillId="3" borderId="10" xfId="0" applyNumberForma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81" fontId="0" fillId="3" borderId="0" xfId="0" applyNumberFormat="1" applyFill="1" applyBorder="1" applyAlignment="1">
      <alignment/>
    </xf>
    <xf numFmtId="176" fontId="0" fillId="3" borderId="0" xfId="0" applyNumberFormat="1" applyFill="1" applyBorder="1" applyAlignment="1">
      <alignment/>
    </xf>
    <xf numFmtId="176" fontId="0" fillId="3" borderId="12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181" fontId="0" fillId="3" borderId="13" xfId="0" applyNumberFormat="1" applyFill="1" applyBorder="1" applyAlignment="1">
      <alignment/>
    </xf>
    <xf numFmtId="176" fontId="0" fillId="3" borderId="13" xfId="0" applyNumberFormat="1" applyFill="1" applyBorder="1" applyAlignment="1">
      <alignment/>
    </xf>
    <xf numFmtId="176" fontId="0" fillId="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6" fillId="0" borderId="4" xfId="21" applyFont="1" applyBorder="1" applyAlignment="1">
      <alignment vertical="center"/>
      <protection/>
    </xf>
    <xf numFmtId="49" fontId="6" fillId="2" borderId="4" xfId="21" applyNumberFormat="1" applyFont="1" applyFill="1" applyBorder="1" applyAlignment="1">
      <alignment horizontal="center" vertical="center"/>
      <protection/>
    </xf>
    <xf numFmtId="49" fontId="6" fillId="3" borderId="4" xfId="21" applyNumberFormat="1" applyFont="1" applyFill="1" applyBorder="1" applyAlignment="1">
      <alignment horizontal="center" vertical="center"/>
      <protection/>
    </xf>
    <xf numFmtId="49" fontId="6" fillId="4" borderId="4" xfId="21" applyNumberFormat="1" applyFont="1" applyFill="1" applyBorder="1" applyAlignment="1">
      <alignment horizontal="center" vertical="center"/>
      <protection/>
    </xf>
    <xf numFmtId="0" fontId="6" fillId="5" borderId="4" xfId="21" applyFont="1" applyFill="1" applyBorder="1" applyAlignment="1">
      <alignment horizontal="center" wrapText="1"/>
      <protection/>
    </xf>
    <xf numFmtId="0" fontId="10" fillId="9" borderId="4" xfId="0" applyFont="1" applyFill="1" applyBorder="1" applyAlignment="1">
      <alignment vertical="top" wrapText="1"/>
    </xf>
    <xf numFmtId="0" fontId="10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4" xfId="21" applyFont="1" applyFill="1" applyBorder="1">
      <alignment/>
      <protection/>
    </xf>
    <xf numFmtId="0" fontId="6" fillId="0" borderId="4" xfId="21" applyFont="1" applyBorder="1" applyAlignment="1">
      <alignment/>
      <protection/>
    </xf>
    <xf numFmtId="0" fontId="6" fillId="0" borderId="15" xfId="21" applyFont="1" applyBorder="1" applyAlignment="1">
      <alignment/>
      <protection/>
    </xf>
    <xf numFmtId="0" fontId="6" fillId="2" borderId="4" xfId="21" applyFont="1" applyFill="1" applyBorder="1" applyAlignment="1">
      <alignment horizontal="center"/>
      <protection/>
    </xf>
    <xf numFmtId="49" fontId="6" fillId="3" borderId="4" xfId="21" applyNumberFormat="1" applyFont="1" applyFill="1" applyBorder="1" applyAlignment="1">
      <alignment horizontal="center"/>
      <protection/>
    </xf>
    <xf numFmtId="49" fontId="6" fillId="4" borderId="4" xfId="21" applyNumberFormat="1" applyFont="1" applyFill="1" applyBorder="1" applyAlignment="1">
      <alignment horizontal="center"/>
      <protection/>
    </xf>
    <xf numFmtId="49" fontId="6" fillId="0" borderId="15" xfId="21" applyNumberFormat="1" applyFont="1" applyBorder="1" applyAlignment="1">
      <alignment wrapText="1"/>
      <protection/>
    </xf>
    <xf numFmtId="49" fontId="6" fillId="2" borderId="4" xfId="21" applyNumberFormat="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49" fontId="6" fillId="0" borderId="15" xfId="21" applyNumberFormat="1" applyFont="1" applyBorder="1" applyAlignment="1">
      <alignment/>
      <protection/>
    </xf>
    <xf numFmtId="0" fontId="6" fillId="2" borderId="4" xfId="21" applyNumberFormat="1" applyFont="1" applyFill="1" applyBorder="1" applyAlignment="1">
      <alignment horizontal="center"/>
      <protection/>
    </xf>
    <xf numFmtId="0" fontId="6" fillId="2" borderId="4" xfId="21" applyNumberFormat="1" applyFont="1" applyFill="1" applyBorder="1" applyAlignment="1" quotePrefix="1">
      <alignment horizontal="center"/>
      <protection/>
    </xf>
    <xf numFmtId="49" fontId="6" fillId="2" borderId="4" xfId="21" applyNumberFormat="1" applyFont="1" applyFill="1" applyBorder="1" applyAlignment="1" quotePrefix="1">
      <alignment horizontal="center"/>
      <protection/>
    </xf>
    <xf numFmtId="0" fontId="20" fillId="2" borderId="4" xfId="21" applyFont="1" applyFill="1" applyBorder="1" applyAlignment="1">
      <alignment horizontal="center" vertical="center" wrapText="1"/>
      <protection/>
    </xf>
    <xf numFmtId="0" fontId="20" fillId="3" borderId="4" xfId="21" applyFont="1" applyFill="1" applyBorder="1" applyAlignment="1">
      <alignment horizontal="center" vertical="center" wrapText="1"/>
      <protection/>
    </xf>
    <xf numFmtId="0" fontId="20" fillId="4" borderId="4" xfId="21" applyFont="1" applyFill="1" applyBorder="1" applyAlignment="1">
      <alignment horizontal="center" vertical="center" wrapText="1"/>
      <protection/>
    </xf>
    <xf numFmtId="49" fontId="6" fillId="2" borderId="4" xfId="21" applyNumberFormat="1" applyFont="1" applyFill="1" applyBorder="1" applyAlignment="1">
      <alignment horizontal="center" vertical="center" wrapText="1"/>
      <protection/>
    </xf>
    <xf numFmtId="49" fontId="6" fillId="2" borderId="4" xfId="21" applyNumberFormat="1" applyFont="1" applyFill="1" applyBorder="1" applyAlignment="1" quotePrefix="1">
      <alignment horizontal="center" vertical="center" wrapText="1"/>
      <protection/>
    </xf>
    <xf numFmtId="49" fontId="6" fillId="3" borderId="4" xfId="21" applyNumberFormat="1" applyFont="1" applyFill="1" applyBorder="1" applyAlignment="1">
      <alignment horizontal="center" vertical="center" wrapText="1"/>
      <protection/>
    </xf>
    <xf numFmtId="49" fontId="6" fillId="4" borderId="4" xfId="21" applyNumberFormat="1" applyFont="1" applyFill="1" applyBorder="1" applyAlignment="1">
      <alignment horizontal="center" vertical="center" wrapText="1"/>
      <protection/>
    </xf>
    <xf numFmtId="0" fontId="6" fillId="6" borderId="4" xfId="21" applyFont="1" applyFill="1" applyBorder="1" applyAlignment="1">
      <alignment vertical="center" wrapText="1"/>
      <protection/>
    </xf>
    <xf numFmtId="0" fontId="6" fillId="6" borderId="4" xfId="21" applyFont="1" applyFill="1" applyBorder="1" applyAlignment="1">
      <alignment vertical="center"/>
      <protection/>
    </xf>
    <xf numFmtId="0" fontId="6" fillId="4" borderId="4" xfId="21" applyFont="1" applyFill="1" applyBorder="1" applyAlignment="1">
      <alignment horizontal="center" wrapText="1"/>
      <protection/>
    </xf>
    <xf numFmtId="0" fontId="6" fillId="5" borderId="16" xfId="21" applyFont="1" applyFill="1" applyBorder="1" applyAlignment="1">
      <alignment horizontal="center" wrapText="1"/>
      <protection/>
    </xf>
    <xf numFmtId="0" fontId="6" fillId="0" borderId="0" xfId="21" applyFont="1">
      <alignment/>
      <protection/>
    </xf>
    <xf numFmtId="0" fontId="6" fillId="3" borderId="4" xfId="21" applyNumberFormat="1" applyFont="1" applyFill="1" applyBorder="1" applyAlignment="1">
      <alignment horizontal="center"/>
      <protection/>
    </xf>
    <xf numFmtId="0" fontId="6" fillId="4" borderId="4" xfId="21" applyNumberFormat="1" applyFont="1" applyFill="1" applyBorder="1" applyAlignment="1">
      <alignment horizontal="center"/>
      <protection/>
    </xf>
    <xf numFmtId="0" fontId="6" fillId="0" borderId="0" xfId="21" applyFont="1" applyAlignment="1">
      <alignment vertical="center"/>
      <protection/>
    </xf>
    <xf numFmtId="0" fontId="6" fillId="4" borderId="4" xfId="21" applyFont="1" applyFill="1" applyBorder="1" applyAlignment="1">
      <alignment horizontal="center"/>
      <protection/>
    </xf>
    <xf numFmtId="49" fontId="6" fillId="3" borderId="4" xfId="21" applyNumberFormat="1" applyFont="1" applyFill="1" applyBorder="1" applyAlignment="1" quotePrefix="1">
      <alignment horizontal="center"/>
      <protection/>
    </xf>
    <xf numFmtId="0" fontId="10" fillId="0" borderId="11" xfId="21" applyFont="1" applyBorder="1" applyAlignment="1">
      <alignment horizontal="center" vertical="center" textRotation="90"/>
      <protection/>
    </xf>
    <xf numFmtId="0" fontId="6" fillId="0" borderId="0" xfId="21" applyFont="1" applyBorder="1" applyAlignment="1">
      <alignment/>
      <protection/>
    </xf>
    <xf numFmtId="49" fontId="6" fillId="0" borderId="12" xfId="21" applyNumberFormat="1" applyFont="1" applyBorder="1" applyAlignment="1">
      <alignment/>
      <protection/>
    </xf>
    <xf numFmtId="49" fontId="6" fillId="2" borderId="17" xfId="21" applyNumberFormat="1" applyFont="1" applyFill="1" applyBorder="1" applyAlignment="1">
      <alignment horizontal="center" vertical="center"/>
      <protection/>
    </xf>
    <xf numFmtId="49" fontId="6" fillId="2" borderId="17" xfId="21" applyNumberFormat="1" applyFont="1" applyFill="1" applyBorder="1" applyAlignment="1">
      <alignment horizontal="center"/>
      <protection/>
    </xf>
    <xf numFmtId="49" fontId="6" fillId="3" borderId="17" xfId="21" applyNumberFormat="1" applyFont="1" applyFill="1" applyBorder="1" applyAlignment="1">
      <alignment horizontal="center"/>
      <protection/>
    </xf>
    <xf numFmtId="49" fontId="6" fillId="4" borderId="17" xfId="21" applyNumberFormat="1" applyFont="1" applyFill="1" applyBorder="1" applyAlignment="1">
      <alignment horizontal="center"/>
      <protection/>
    </xf>
    <xf numFmtId="49" fontId="6" fillId="4" borderId="17" xfId="21" applyNumberFormat="1" applyFont="1" applyFill="1" applyBorder="1" applyAlignment="1">
      <alignment horizontal="center" wrapText="1"/>
      <protection/>
    </xf>
    <xf numFmtId="49" fontId="6" fillId="2" borderId="17" xfId="21" applyNumberFormat="1" applyFont="1" applyFill="1" applyBorder="1" applyAlignment="1">
      <alignment horizontal="center" wrapText="1"/>
      <protection/>
    </xf>
    <xf numFmtId="49" fontId="6" fillId="4" borderId="4" xfId="21" applyNumberFormat="1" applyFont="1" applyFill="1" applyBorder="1" applyAlignment="1">
      <alignment horizontal="center" wrapText="1"/>
      <protection/>
    </xf>
    <xf numFmtId="0" fontId="6" fillId="0" borderId="0" xfId="21" applyFont="1" applyFill="1">
      <alignment/>
      <protection/>
    </xf>
    <xf numFmtId="179" fontId="22" fillId="0" borderId="0" xfId="24" applyNumberFormat="1" applyFont="1" applyFill="1" applyBorder="1" applyAlignment="1">
      <alignment/>
    </xf>
    <xf numFmtId="179" fontId="6" fillId="0" borderId="0" xfId="21" applyNumberFormat="1" applyFont="1" applyFill="1">
      <alignment/>
      <protection/>
    </xf>
    <xf numFmtId="179" fontId="6" fillId="0" borderId="0" xfId="21" applyNumberFormat="1" applyFont="1" applyFill="1" applyAlignment="1">
      <alignment wrapText="1"/>
      <protection/>
    </xf>
    <xf numFmtId="0" fontId="6" fillId="0" borderId="0" xfId="21" applyFont="1" applyAlignment="1">
      <alignment wrapText="1"/>
      <protection/>
    </xf>
    <xf numFmtId="0" fontId="10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 quotePrefix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 quotePrefix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/>
    </xf>
    <xf numFmtId="49" fontId="6" fillId="3" borderId="17" xfId="21" applyNumberFormat="1" applyFont="1" applyFill="1" applyBorder="1" applyAlignment="1">
      <alignment horizontal="center" wrapText="1"/>
      <protection/>
    </xf>
    <xf numFmtId="49" fontId="6" fillId="11" borderId="4" xfId="21" applyNumberFormat="1" applyFont="1" applyFill="1" applyBorder="1" applyAlignment="1">
      <alignment horizontal="center" vertical="center"/>
      <protection/>
    </xf>
    <xf numFmtId="49" fontId="6" fillId="11" borderId="4" xfId="21" applyNumberFormat="1" applyFont="1" applyFill="1" applyBorder="1" applyAlignment="1">
      <alignment horizontal="center"/>
      <protection/>
    </xf>
    <xf numFmtId="0" fontId="20" fillId="11" borderId="4" xfId="21" applyFont="1" applyFill="1" applyBorder="1" applyAlignment="1">
      <alignment horizontal="center" vertical="center" wrapText="1"/>
      <protection/>
    </xf>
    <xf numFmtId="49" fontId="6" fillId="11" borderId="4" xfId="21" applyNumberFormat="1" applyFont="1" applyFill="1" applyBorder="1" applyAlignment="1">
      <alignment horizontal="center" vertical="center" wrapText="1"/>
      <protection/>
    </xf>
    <xf numFmtId="0" fontId="6" fillId="11" borderId="4" xfId="21" applyFont="1" applyFill="1" applyBorder="1" applyAlignment="1">
      <alignment horizontal="center" wrapText="1"/>
      <protection/>
    </xf>
    <xf numFmtId="0" fontId="6" fillId="11" borderId="4" xfId="21" applyNumberFormat="1" applyFont="1" applyFill="1" applyBorder="1" applyAlignment="1">
      <alignment horizontal="center"/>
      <protection/>
    </xf>
    <xf numFmtId="49" fontId="6" fillId="11" borderId="17" xfId="21" applyNumberFormat="1" applyFont="1" applyFill="1" applyBorder="1" applyAlignment="1">
      <alignment horizontal="center" wrapText="1"/>
      <protection/>
    </xf>
    <xf numFmtId="49" fontId="6" fillId="11" borderId="4" xfId="21" applyNumberFormat="1" applyFont="1" applyFill="1" applyBorder="1" applyAlignment="1">
      <alignment horizontal="center" wrapText="1"/>
      <protection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181" fontId="0" fillId="11" borderId="0" xfId="0" applyNumberFormat="1" applyFill="1" applyAlignment="1">
      <alignment/>
    </xf>
    <xf numFmtId="176" fontId="0" fillId="11" borderId="0" xfId="0" applyNumberFormat="1" applyFill="1" applyAlignment="1">
      <alignment/>
    </xf>
    <xf numFmtId="0" fontId="0" fillId="6" borderId="4" xfId="0" applyFont="1" applyFill="1" applyBorder="1" applyAlignment="1">
      <alignment vertical="top" wrapText="1"/>
    </xf>
    <xf numFmtId="187" fontId="0" fillId="6" borderId="4" xfId="0" applyNumberFormat="1" applyFont="1" applyFill="1" applyBorder="1" applyAlignment="1">
      <alignment vertical="top" wrapText="1"/>
    </xf>
    <xf numFmtId="181" fontId="0" fillId="6" borderId="4" xfId="0" applyNumberFormat="1" applyFont="1" applyFill="1" applyBorder="1" applyAlignment="1">
      <alignment vertical="top" wrapText="1"/>
    </xf>
    <xf numFmtId="187" fontId="0" fillId="7" borderId="0" xfId="18" applyNumberFormat="1" applyFill="1" applyAlignment="1">
      <alignment/>
    </xf>
    <xf numFmtId="0" fontId="7" fillId="9" borderId="19" xfId="0" applyFont="1" applyFill="1" applyBorder="1" applyAlignment="1">
      <alignment/>
    </xf>
    <xf numFmtId="0" fontId="1" fillId="6" borderId="4" xfId="0" applyFont="1" applyFill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81" fontId="0" fillId="7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10" fillId="3" borderId="20" xfId="21" applyFont="1" applyFill="1" applyBorder="1" applyAlignment="1">
      <alignment horizontal="center" vertical="center"/>
      <protection/>
    </xf>
    <xf numFmtId="49" fontId="6" fillId="3" borderId="21" xfId="21" applyNumberFormat="1" applyFont="1" applyFill="1" applyBorder="1" applyAlignment="1">
      <alignment horizontal="center" vertical="center"/>
      <protection/>
    </xf>
    <xf numFmtId="49" fontId="6" fillId="3" borderId="21" xfId="21" applyNumberFormat="1" applyFont="1" applyFill="1" applyBorder="1" applyAlignment="1">
      <alignment horizontal="center"/>
      <protection/>
    </xf>
    <xf numFmtId="0" fontId="20" fillId="3" borderId="21" xfId="21" applyFont="1" applyFill="1" applyBorder="1" applyAlignment="1">
      <alignment horizontal="center" vertical="center" wrapText="1"/>
      <protection/>
    </xf>
    <xf numFmtId="49" fontId="6" fillId="3" borderId="21" xfId="21" applyNumberFormat="1" applyFont="1" applyFill="1" applyBorder="1" applyAlignment="1">
      <alignment horizontal="center" vertical="center" wrapText="1"/>
      <protection/>
    </xf>
    <xf numFmtId="0" fontId="6" fillId="3" borderId="21" xfId="21" applyNumberFormat="1" applyFont="1" applyFill="1" applyBorder="1" applyAlignment="1">
      <alignment horizontal="center"/>
      <protection/>
    </xf>
    <xf numFmtId="0" fontId="6" fillId="3" borderId="21" xfId="21" applyFont="1" applyFill="1" applyBorder="1" applyAlignment="1">
      <alignment horizontal="center"/>
      <protection/>
    </xf>
    <xf numFmtId="49" fontId="6" fillId="3" borderId="21" xfId="21" applyNumberFormat="1" applyFont="1" applyFill="1" applyBorder="1" applyAlignment="1" quotePrefix="1">
      <alignment horizontal="center"/>
      <protection/>
    </xf>
    <xf numFmtId="0" fontId="13" fillId="3" borderId="4" xfId="21" applyFont="1" applyFill="1" applyBorder="1">
      <alignment/>
      <protection/>
    </xf>
    <xf numFmtId="0" fontId="10" fillId="0" borderId="22" xfId="0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  <protection/>
    </xf>
    <xf numFmtId="0" fontId="6" fillId="6" borderId="16" xfId="21" applyFont="1" applyFill="1" applyBorder="1" applyAlignment="1">
      <alignment horizontal="center"/>
      <protection/>
    </xf>
    <xf numFmtId="0" fontId="6" fillId="6" borderId="23" xfId="21" applyFont="1" applyFill="1" applyBorder="1" applyAlignment="1">
      <alignment horizontal="center"/>
      <protection/>
    </xf>
    <xf numFmtId="0" fontId="6" fillId="6" borderId="21" xfId="21" applyFont="1" applyFill="1" applyBorder="1" applyAlignment="1">
      <alignment horizontal="center"/>
      <protection/>
    </xf>
    <xf numFmtId="0" fontId="6" fillId="0" borderId="4" xfId="21" applyFont="1" applyBorder="1" applyAlignment="1">
      <alignment/>
      <protection/>
    </xf>
    <xf numFmtId="0" fontId="6" fillId="0" borderId="15" xfId="21" applyFont="1" applyBorder="1" applyAlignment="1">
      <alignment/>
      <protection/>
    </xf>
    <xf numFmtId="49" fontId="6" fillId="2" borderId="24" xfId="21" applyNumberFormat="1" applyFont="1" applyFill="1" applyBorder="1" applyAlignment="1">
      <alignment horizontal="center" vertical="center" wrapText="1"/>
      <protection/>
    </xf>
    <xf numFmtId="49" fontId="6" fillId="2" borderId="22" xfId="21" applyNumberFormat="1" applyFont="1" applyFill="1" applyBorder="1" applyAlignment="1">
      <alignment horizontal="center" vertical="center" wrapText="1"/>
      <protection/>
    </xf>
    <xf numFmtId="49" fontId="10" fillId="2" borderId="24" xfId="21" applyNumberFormat="1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left" vertical="center"/>
      <protection/>
    </xf>
    <xf numFmtId="0" fontId="6" fillId="0" borderId="15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15" xfId="21" applyFont="1" applyBorder="1" applyAlignment="1">
      <alignment vertical="center"/>
      <protection/>
    </xf>
    <xf numFmtId="0" fontId="10" fillId="0" borderId="26" xfId="21" applyFont="1" applyBorder="1" applyAlignment="1">
      <alignment horizontal="center" vertical="center" textRotation="90"/>
      <protection/>
    </xf>
    <xf numFmtId="0" fontId="10" fillId="0" borderId="27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vertical="center"/>
      <protection/>
    </xf>
    <xf numFmtId="0" fontId="10" fillId="0" borderId="28" xfId="21" applyFont="1" applyBorder="1" applyAlignment="1">
      <alignment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/>
      <protection/>
    </xf>
    <xf numFmtId="0" fontId="12" fillId="0" borderId="29" xfId="21" applyFont="1" applyBorder="1" applyAlignment="1">
      <alignment horizontal="center"/>
      <protection/>
    </xf>
    <xf numFmtId="0" fontId="6" fillId="12" borderId="4" xfId="21" applyFont="1" applyFill="1" applyBorder="1" applyAlignment="1">
      <alignment vertical="center" wrapText="1"/>
      <protection/>
    </xf>
    <xf numFmtId="0" fontId="14" fillId="0" borderId="4" xfId="21" applyFont="1" applyBorder="1" applyAlignment="1">
      <alignment horizontal="center" wrapText="1"/>
      <protection/>
    </xf>
    <xf numFmtId="0" fontId="6" fillId="0" borderId="4" xfId="21" applyFont="1" applyBorder="1" applyAlignment="1">
      <alignment horizontal="center" wrapText="1"/>
      <protection/>
    </xf>
    <xf numFmtId="0" fontId="12" fillId="0" borderId="4" xfId="21" applyFont="1" applyBorder="1" applyAlignment="1">
      <alignment horizontal="center" vertical="center" textRotation="90"/>
      <protection/>
    </xf>
    <xf numFmtId="0" fontId="12" fillId="0" borderId="4" xfId="21" applyFont="1" applyBorder="1" applyAlignment="1">
      <alignment horizontal="center" wrapText="1"/>
      <protection/>
    </xf>
    <xf numFmtId="0" fontId="12" fillId="0" borderId="16" xfId="21" applyFont="1" applyBorder="1" applyAlignment="1">
      <alignment horizontal="center" vertical="top" wrapText="1"/>
      <protection/>
    </xf>
    <xf numFmtId="0" fontId="12" fillId="0" borderId="21" xfId="21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9" borderId="5" xfId="0" applyFont="1" applyFill="1" applyBorder="1" applyAlignment="1">
      <alignment horizontal="left"/>
    </xf>
    <xf numFmtId="0" fontId="7" fillId="9" borderId="19" xfId="0" applyFont="1" applyFill="1" applyBorder="1" applyAlignment="1">
      <alignment horizontal="left"/>
    </xf>
    <xf numFmtId="0" fontId="7" fillId="9" borderId="3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87" fontId="0" fillId="7" borderId="13" xfId="18" applyNumberFormat="1" applyFill="1" applyBorder="1" applyAlignment="1">
      <alignment/>
    </xf>
    <xf numFmtId="176" fontId="0" fillId="11" borderId="9" xfId="0" applyNumberFormat="1" applyFill="1" applyBorder="1" applyAlignment="1">
      <alignment/>
    </xf>
    <xf numFmtId="187" fontId="0" fillId="7" borderId="0" xfId="18" applyNumberFormat="1" applyFont="1" applyFill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21.12.04 finalpricelist mit produktbeschreibung" xfId="21"/>
    <cellStyle name="Currency" xfId="22"/>
    <cellStyle name="Currency [0]" xfId="23"/>
    <cellStyle name="Währung [0]_21.12.04 finalpricelist mit produktbeschreibung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upermicro.com/PRODUCT/MotherBoards/860/xeon_logo.gif" TargetMode="External" /><Relationship Id="rId2" Type="http://schemas.openxmlformats.org/officeDocument/2006/relationships/image" Target="http://www.supermicro.com/images/Imag_Prod/pci-x_logo.jpg" TargetMode="External" /><Relationship Id="rId3" Type="http://schemas.openxmlformats.org/officeDocument/2006/relationships/image" Target="http://graphics.adaptec.com/raidready.gif" TargetMode="External" /><Relationship Id="rId4" Type="http://schemas.openxmlformats.org/officeDocument/2006/relationships/image" Target="../media/image4.png" /><Relationship Id="rId5" Type="http://schemas.openxmlformats.org/officeDocument/2006/relationships/image" Target="http://www.supermicro.com/Product_page/MB-Pics/P3.jpg" TargetMode="External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6.jpeg" /><Relationship Id="rId16" Type="http://schemas.openxmlformats.org/officeDocument/2006/relationships/image" Target="../media/image15.jpeg" /><Relationship Id="rId17" Type="http://schemas.openxmlformats.org/officeDocument/2006/relationships/image" Target="../media/image20.jpeg" /><Relationship Id="rId18" Type="http://schemas.openxmlformats.org/officeDocument/2006/relationships/image" Target="../media/image21.jpeg" /><Relationship Id="rId19" Type="http://schemas.openxmlformats.org/officeDocument/2006/relationships/image" Target="../media/image23.jpeg" /><Relationship Id="rId20" Type="http://schemas.openxmlformats.org/officeDocument/2006/relationships/image" Target="../media/image24.png" /><Relationship Id="rId21" Type="http://schemas.openxmlformats.org/officeDocument/2006/relationships/image" Target="../media/image25.jpeg" /><Relationship Id="rId22" Type="http://schemas.openxmlformats.org/officeDocument/2006/relationships/image" Target="../media/image26.jpeg" /><Relationship Id="rId23" Type="http://schemas.openxmlformats.org/officeDocument/2006/relationships/image" Target="../media/image27.jpeg" /><Relationship Id="rId24" Type="http://schemas.openxmlformats.org/officeDocument/2006/relationships/image" Target="../media/image28.jpeg" /><Relationship Id="rId25" Type="http://schemas.openxmlformats.org/officeDocument/2006/relationships/image" Target="../media/image29.jpeg" /><Relationship Id="rId26" Type="http://schemas.openxmlformats.org/officeDocument/2006/relationships/image" Target="../media/image31.jpeg" /><Relationship Id="rId27" Type="http://schemas.openxmlformats.org/officeDocument/2006/relationships/image" Target="../media/image34.png" /><Relationship Id="rId28" Type="http://schemas.openxmlformats.org/officeDocument/2006/relationships/image" Target="../media/image3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2.emf" /><Relationship Id="rId3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18</xdr:col>
      <xdr:colOff>161925</xdr:colOff>
      <xdr:row>15</xdr:row>
      <xdr:rowOff>0</xdr:rowOff>
    </xdr:to>
    <xdr:sp macro="[0]!Clearcalc">
      <xdr:nvSpPr>
        <xdr:cNvPr id="1" name="TextBox 121"/>
        <xdr:cNvSpPr txBox="1">
          <a:spLocks noChangeArrowheads="1"/>
        </xdr:cNvSpPr>
      </xdr:nvSpPr>
      <xdr:spPr>
        <a:xfrm>
          <a:off x="9124950" y="2371725"/>
          <a:ext cx="4610100" cy="1714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 L E A R    C A L C U L A T I O N</a:t>
          </a:r>
        </a:p>
      </xdr:txBody>
    </xdr:sp>
    <xdr:clientData/>
  </xdr:twoCellAnchor>
  <xdr:twoCellAnchor>
    <xdr:from>
      <xdr:col>13</xdr:col>
      <xdr:colOff>38100</xdr:colOff>
      <xdr:row>2</xdr:row>
      <xdr:rowOff>104775</xdr:rowOff>
    </xdr:from>
    <xdr:to>
      <xdr:col>13</xdr:col>
      <xdr:colOff>933450</xdr:colOff>
      <xdr:row>4</xdr:row>
      <xdr:rowOff>0</xdr:rowOff>
    </xdr:to>
    <xdr:sp>
      <xdr:nvSpPr>
        <xdr:cNvPr id="2" name="TextBox 129"/>
        <xdr:cNvSpPr txBox="1">
          <a:spLocks noChangeArrowheads="1"/>
        </xdr:cNvSpPr>
      </xdr:nvSpPr>
      <xdr:spPr>
        <a:xfrm>
          <a:off x="9163050" y="533400"/>
          <a:ext cx="8953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Tower-P4 System</a:t>
          </a:r>
        </a:p>
      </xdr:txBody>
    </xdr:sp>
    <xdr:clientData/>
  </xdr:twoCellAnchor>
  <xdr:twoCellAnchor>
    <xdr:from>
      <xdr:col>13</xdr:col>
      <xdr:colOff>38100</xdr:colOff>
      <xdr:row>1</xdr:row>
      <xdr:rowOff>19050</xdr:rowOff>
    </xdr:from>
    <xdr:to>
      <xdr:col>14</xdr:col>
      <xdr:colOff>714375</xdr:colOff>
      <xdr:row>2</xdr:row>
      <xdr:rowOff>76200</xdr:rowOff>
    </xdr:to>
    <xdr:sp>
      <xdr:nvSpPr>
        <xdr:cNvPr id="3" name="TextBox 130"/>
        <xdr:cNvSpPr txBox="1">
          <a:spLocks noChangeArrowheads="1"/>
        </xdr:cNvSpPr>
      </xdr:nvSpPr>
      <xdr:spPr>
        <a:xfrm>
          <a:off x="9163050" y="285750"/>
          <a:ext cx="183832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P4 Systems</a:t>
          </a:r>
        </a:p>
      </xdr:txBody>
    </xdr:sp>
    <xdr:clientData/>
  </xdr:twoCellAnchor>
  <xdr:twoCellAnchor>
    <xdr:from>
      <xdr:col>14</xdr:col>
      <xdr:colOff>762000</xdr:colOff>
      <xdr:row>1</xdr:row>
      <xdr:rowOff>19050</xdr:rowOff>
    </xdr:from>
    <xdr:to>
      <xdr:col>18</xdr:col>
      <xdr:colOff>171450</xdr:colOff>
      <xdr:row>2</xdr:row>
      <xdr:rowOff>85725</xdr:rowOff>
    </xdr:to>
    <xdr:sp>
      <xdr:nvSpPr>
        <xdr:cNvPr id="4" name="TextBox 131"/>
        <xdr:cNvSpPr txBox="1">
          <a:spLocks noChangeArrowheads="1"/>
        </xdr:cNvSpPr>
      </xdr:nvSpPr>
      <xdr:spPr>
        <a:xfrm>
          <a:off x="11049000" y="285750"/>
          <a:ext cx="269557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DUAL -XEON RACK-Systems</a:t>
          </a:r>
        </a:p>
      </xdr:txBody>
    </xdr:sp>
    <xdr:clientData/>
  </xdr:twoCellAnchor>
  <xdr:twoCellAnchor>
    <xdr:from>
      <xdr:col>13</xdr:col>
      <xdr:colOff>9525</xdr:colOff>
      <xdr:row>9</xdr:row>
      <xdr:rowOff>0</xdr:rowOff>
    </xdr:from>
    <xdr:to>
      <xdr:col>15</xdr:col>
      <xdr:colOff>609600</xdr:colOff>
      <xdr:row>10</xdr:row>
      <xdr:rowOff>57150</xdr:rowOff>
    </xdr:to>
    <xdr:sp>
      <xdr:nvSpPr>
        <xdr:cNvPr id="5" name="TextBox 135"/>
        <xdr:cNvSpPr txBox="1">
          <a:spLocks noChangeArrowheads="1"/>
        </xdr:cNvSpPr>
      </xdr:nvSpPr>
      <xdr:spPr>
        <a:xfrm>
          <a:off x="9134475" y="1562100"/>
          <a:ext cx="28479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external Storages - mi 15 HDDs 3U</a:t>
          </a:r>
        </a:p>
      </xdr:txBody>
    </xdr:sp>
    <xdr:clientData/>
  </xdr:twoCellAnchor>
  <xdr:twoCellAnchor>
    <xdr:from>
      <xdr:col>13</xdr:col>
      <xdr:colOff>971550</xdr:colOff>
      <xdr:row>2</xdr:row>
      <xdr:rowOff>104775</xdr:rowOff>
    </xdr:from>
    <xdr:to>
      <xdr:col>14</xdr:col>
      <xdr:colOff>704850</xdr:colOff>
      <xdr:row>4</xdr:row>
      <xdr:rowOff>0</xdr:rowOff>
    </xdr:to>
    <xdr:sp>
      <xdr:nvSpPr>
        <xdr:cNvPr id="6" name="TextBox 139"/>
        <xdr:cNvSpPr txBox="1">
          <a:spLocks noChangeArrowheads="1"/>
        </xdr:cNvSpPr>
      </xdr:nvSpPr>
      <xdr:spPr>
        <a:xfrm>
          <a:off x="10096500" y="533400"/>
          <a:ext cx="8953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U1-P4 System</a:t>
          </a:r>
        </a:p>
      </xdr:txBody>
    </xdr:sp>
    <xdr:clientData/>
  </xdr:twoCellAnchor>
  <xdr:twoCellAnchor>
    <xdr:from>
      <xdr:col>13</xdr:col>
      <xdr:colOff>38100</xdr:colOff>
      <xdr:row>4</xdr:row>
      <xdr:rowOff>28575</xdr:rowOff>
    </xdr:from>
    <xdr:to>
      <xdr:col>13</xdr:col>
      <xdr:colOff>933450</xdr:colOff>
      <xdr:row>5</xdr:row>
      <xdr:rowOff>85725</xdr:rowOff>
    </xdr:to>
    <xdr:sp macro="[0]!GSST_580">
      <xdr:nvSpPr>
        <xdr:cNvPr id="7" name="TextBox 140"/>
        <xdr:cNvSpPr txBox="1">
          <a:spLocks noChangeArrowheads="1"/>
        </xdr:cNvSpPr>
      </xdr:nvSpPr>
      <xdr:spPr>
        <a:xfrm>
          <a:off x="9163050" y="781050"/>
          <a:ext cx="895350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GS-ST580</a:t>
          </a:r>
        </a:p>
      </xdr:txBody>
    </xdr:sp>
    <xdr:clientData/>
  </xdr:twoCellAnchor>
  <xdr:twoCellAnchor>
    <xdr:from>
      <xdr:col>13</xdr:col>
      <xdr:colOff>971550</xdr:colOff>
      <xdr:row>4</xdr:row>
      <xdr:rowOff>28575</xdr:rowOff>
    </xdr:from>
    <xdr:to>
      <xdr:col>14</xdr:col>
      <xdr:colOff>704850</xdr:colOff>
      <xdr:row>5</xdr:row>
      <xdr:rowOff>85725</xdr:rowOff>
    </xdr:to>
    <xdr:sp macro="[0]!GSSR_114E">
      <xdr:nvSpPr>
        <xdr:cNvPr id="8" name="TextBox 141"/>
        <xdr:cNvSpPr txBox="1">
          <a:spLocks noChangeArrowheads="1"/>
        </xdr:cNvSpPr>
      </xdr:nvSpPr>
      <xdr:spPr>
        <a:xfrm>
          <a:off x="10096500" y="781050"/>
          <a:ext cx="895350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GS-SR114E</a:t>
          </a:r>
        </a:p>
      </xdr:txBody>
    </xdr:sp>
    <xdr:clientData/>
  </xdr:twoCellAnchor>
  <xdr:twoCellAnchor>
    <xdr:from>
      <xdr:col>13</xdr:col>
      <xdr:colOff>981075</xdr:colOff>
      <xdr:row>5</xdr:row>
      <xdr:rowOff>114300</xdr:rowOff>
    </xdr:from>
    <xdr:to>
      <xdr:col>14</xdr:col>
      <xdr:colOff>704850</xdr:colOff>
      <xdr:row>6</xdr:row>
      <xdr:rowOff>142875</xdr:rowOff>
    </xdr:to>
    <xdr:sp macro="[0]!GSSR_147">
      <xdr:nvSpPr>
        <xdr:cNvPr id="9" name="TextBox 142"/>
        <xdr:cNvSpPr txBox="1">
          <a:spLocks noChangeArrowheads="1"/>
        </xdr:cNvSpPr>
      </xdr:nvSpPr>
      <xdr:spPr>
        <a:xfrm>
          <a:off x="10106025" y="1028700"/>
          <a:ext cx="885825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157S/147L/S/S-N</a:t>
          </a:r>
        </a:p>
      </xdr:txBody>
    </xdr:sp>
    <xdr:clientData/>
  </xdr:twoCellAnchor>
  <xdr:twoCellAnchor>
    <xdr:from>
      <xdr:col>13</xdr:col>
      <xdr:colOff>9525</xdr:colOff>
      <xdr:row>10</xdr:row>
      <xdr:rowOff>85725</xdr:rowOff>
    </xdr:from>
    <xdr:to>
      <xdr:col>13</xdr:col>
      <xdr:colOff>838200</xdr:colOff>
      <xdr:row>11</xdr:row>
      <xdr:rowOff>95250</xdr:rowOff>
    </xdr:to>
    <xdr:sp>
      <xdr:nvSpPr>
        <xdr:cNvPr id="10" name="TextBox 143"/>
        <xdr:cNvSpPr txBox="1">
          <a:spLocks noChangeArrowheads="1"/>
        </xdr:cNvSpPr>
      </xdr:nvSpPr>
      <xdr:spPr>
        <a:xfrm>
          <a:off x="9134475" y="1809750"/>
          <a:ext cx="8286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SATA Array</a:t>
          </a:r>
        </a:p>
      </xdr:txBody>
    </xdr:sp>
    <xdr:clientData/>
  </xdr:twoCellAnchor>
  <xdr:twoCellAnchor>
    <xdr:from>
      <xdr:col>13</xdr:col>
      <xdr:colOff>1019175</xdr:colOff>
      <xdr:row>10</xdr:row>
      <xdr:rowOff>85725</xdr:rowOff>
    </xdr:from>
    <xdr:to>
      <xdr:col>14</xdr:col>
      <xdr:colOff>685800</xdr:colOff>
      <xdr:row>11</xdr:row>
      <xdr:rowOff>95250</xdr:rowOff>
    </xdr:to>
    <xdr:sp>
      <xdr:nvSpPr>
        <xdr:cNvPr id="11" name="TextBox 144"/>
        <xdr:cNvSpPr txBox="1">
          <a:spLocks noChangeArrowheads="1"/>
        </xdr:cNvSpPr>
      </xdr:nvSpPr>
      <xdr:spPr>
        <a:xfrm>
          <a:off x="10144125" y="1809750"/>
          <a:ext cx="82867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SCSI JBOD</a:t>
          </a:r>
        </a:p>
      </xdr:txBody>
    </xdr:sp>
    <xdr:clientData/>
  </xdr:twoCellAnchor>
  <xdr:twoCellAnchor>
    <xdr:from>
      <xdr:col>13</xdr:col>
      <xdr:colOff>9525</xdr:colOff>
      <xdr:row>11</xdr:row>
      <xdr:rowOff>133350</xdr:rowOff>
    </xdr:from>
    <xdr:to>
      <xdr:col>13</xdr:col>
      <xdr:colOff>838200</xdr:colOff>
      <xdr:row>12</xdr:row>
      <xdr:rowOff>142875</xdr:rowOff>
    </xdr:to>
    <xdr:sp macro="[0]!GSSS301FS1_1und">
      <xdr:nvSpPr>
        <xdr:cNvPr id="12" name="TextBox 145"/>
        <xdr:cNvSpPr txBox="1">
          <a:spLocks noChangeArrowheads="1"/>
        </xdr:cNvSpPr>
      </xdr:nvSpPr>
      <xdr:spPr>
        <a:xfrm>
          <a:off x="9134475" y="2019300"/>
          <a:ext cx="828675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SS301FS1/1+</a:t>
          </a:r>
        </a:p>
      </xdr:txBody>
    </xdr:sp>
    <xdr:clientData/>
  </xdr:twoCellAnchor>
  <xdr:twoCellAnchor>
    <xdr:from>
      <xdr:col>13</xdr:col>
      <xdr:colOff>1019175</xdr:colOff>
      <xdr:row>11</xdr:row>
      <xdr:rowOff>133350</xdr:rowOff>
    </xdr:from>
    <xdr:to>
      <xdr:col>14</xdr:col>
      <xdr:colOff>685800</xdr:colOff>
      <xdr:row>12</xdr:row>
      <xdr:rowOff>142875</xdr:rowOff>
    </xdr:to>
    <xdr:sp macro="[0]!GSSS_301F_FJ_FS2">
      <xdr:nvSpPr>
        <xdr:cNvPr id="13" name="TextBox 146"/>
        <xdr:cNvSpPr txBox="1">
          <a:spLocks noChangeArrowheads="1"/>
        </xdr:cNvSpPr>
      </xdr:nvSpPr>
      <xdr:spPr>
        <a:xfrm>
          <a:off x="10144125" y="2019300"/>
          <a:ext cx="828675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SS301SJ</a:t>
          </a:r>
        </a:p>
      </xdr:txBody>
    </xdr:sp>
    <xdr:clientData/>
  </xdr:twoCellAnchor>
  <xdr:twoCellAnchor>
    <xdr:from>
      <xdr:col>16</xdr:col>
      <xdr:colOff>704850</xdr:colOff>
      <xdr:row>2</xdr:row>
      <xdr:rowOff>114300</xdr:rowOff>
    </xdr:from>
    <xdr:to>
      <xdr:col>18</xdr:col>
      <xdr:colOff>171450</xdr:colOff>
      <xdr:row>4</xdr:row>
      <xdr:rowOff>9525</xdr:rowOff>
    </xdr:to>
    <xdr:sp>
      <xdr:nvSpPr>
        <xdr:cNvPr id="14" name="TextBox 147"/>
        <xdr:cNvSpPr txBox="1">
          <a:spLocks noChangeArrowheads="1"/>
        </xdr:cNvSpPr>
      </xdr:nvSpPr>
      <xdr:spPr>
        <a:xfrm>
          <a:off x="12849225" y="542925"/>
          <a:ext cx="8953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8/6 Swap HDD 3U</a:t>
          </a:r>
        </a:p>
      </xdr:txBody>
    </xdr:sp>
    <xdr:clientData/>
  </xdr:twoCellAnchor>
  <xdr:twoCellAnchor>
    <xdr:from>
      <xdr:col>14</xdr:col>
      <xdr:colOff>762000</xdr:colOff>
      <xdr:row>2</xdr:row>
      <xdr:rowOff>114300</xdr:rowOff>
    </xdr:from>
    <xdr:to>
      <xdr:col>15</xdr:col>
      <xdr:colOff>619125</xdr:colOff>
      <xdr:row>4</xdr:row>
      <xdr:rowOff>9525</xdr:rowOff>
    </xdr:to>
    <xdr:sp>
      <xdr:nvSpPr>
        <xdr:cNvPr id="15" name="TextBox 148"/>
        <xdr:cNvSpPr txBox="1">
          <a:spLocks noChangeArrowheads="1"/>
        </xdr:cNvSpPr>
      </xdr:nvSpPr>
      <xdr:spPr>
        <a:xfrm>
          <a:off x="11049000" y="542925"/>
          <a:ext cx="9429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 Swap HDD 1U</a:t>
          </a:r>
        </a:p>
      </xdr:txBody>
    </xdr:sp>
    <xdr:clientData/>
  </xdr:twoCellAnchor>
  <xdr:twoCellAnchor>
    <xdr:from>
      <xdr:col>15</xdr:col>
      <xdr:colOff>647700</xdr:colOff>
      <xdr:row>2</xdr:row>
      <xdr:rowOff>114300</xdr:rowOff>
    </xdr:from>
    <xdr:to>
      <xdr:col>16</xdr:col>
      <xdr:colOff>676275</xdr:colOff>
      <xdr:row>4</xdr:row>
      <xdr:rowOff>9525</xdr:rowOff>
    </xdr:to>
    <xdr:sp>
      <xdr:nvSpPr>
        <xdr:cNvPr id="16" name="TextBox 149"/>
        <xdr:cNvSpPr txBox="1">
          <a:spLocks noChangeArrowheads="1"/>
        </xdr:cNvSpPr>
      </xdr:nvSpPr>
      <xdr:spPr>
        <a:xfrm>
          <a:off x="12020550" y="542925"/>
          <a:ext cx="80010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 Swap HDD 2U</a:t>
          </a:r>
        </a:p>
      </xdr:txBody>
    </xdr:sp>
    <xdr:clientData/>
  </xdr:twoCellAnchor>
  <xdr:twoCellAnchor>
    <xdr:from>
      <xdr:col>16</xdr:col>
      <xdr:colOff>704850</xdr:colOff>
      <xdr:row>4</xdr:row>
      <xdr:rowOff>28575</xdr:rowOff>
    </xdr:from>
    <xdr:to>
      <xdr:col>18</xdr:col>
      <xdr:colOff>171450</xdr:colOff>
      <xdr:row>5</xdr:row>
      <xdr:rowOff>85725</xdr:rowOff>
    </xdr:to>
    <xdr:sp macro="[0]!GSSR_295">
      <xdr:nvSpPr>
        <xdr:cNvPr id="17" name="TextBox 151"/>
        <xdr:cNvSpPr txBox="1">
          <a:spLocks noChangeArrowheads="1"/>
        </xdr:cNvSpPr>
      </xdr:nvSpPr>
      <xdr:spPr>
        <a:xfrm>
          <a:off x="12849225" y="781050"/>
          <a:ext cx="895350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GS-SR295</a:t>
          </a:r>
        </a:p>
      </xdr:txBody>
    </xdr:sp>
    <xdr:clientData/>
  </xdr:twoCellAnchor>
  <xdr:twoCellAnchor>
    <xdr:from>
      <xdr:col>15</xdr:col>
      <xdr:colOff>647700</xdr:colOff>
      <xdr:row>4</xdr:row>
      <xdr:rowOff>28575</xdr:rowOff>
    </xdr:from>
    <xdr:to>
      <xdr:col>16</xdr:col>
      <xdr:colOff>676275</xdr:colOff>
      <xdr:row>5</xdr:row>
      <xdr:rowOff>85725</xdr:rowOff>
    </xdr:to>
    <xdr:sp macro="[0]!GSSR_222E0_1">
      <xdr:nvSpPr>
        <xdr:cNvPr id="18" name="TextBox 152"/>
        <xdr:cNvSpPr txBox="1">
          <a:spLocks noChangeArrowheads="1"/>
        </xdr:cNvSpPr>
      </xdr:nvSpPr>
      <xdr:spPr>
        <a:xfrm>
          <a:off x="12020550" y="781050"/>
          <a:ext cx="800100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GS-SR222E0/1</a:t>
          </a:r>
        </a:p>
      </xdr:txBody>
    </xdr:sp>
    <xdr:clientData/>
  </xdr:twoCellAnchor>
  <xdr:twoCellAnchor>
    <xdr:from>
      <xdr:col>14</xdr:col>
      <xdr:colOff>762000</xdr:colOff>
      <xdr:row>4</xdr:row>
      <xdr:rowOff>28575</xdr:rowOff>
    </xdr:from>
    <xdr:to>
      <xdr:col>15</xdr:col>
      <xdr:colOff>619125</xdr:colOff>
      <xdr:row>5</xdr:row>
      <xdr:rowOff>85725</xdr:rowOff>
    </xdr:to>
    <xdr:sp macro="[0]!GSSR_125E_N">
      <xdr:nvSpPr>
        <xdr:cNvPr id="19" name="TextBox 153"/>
        <xdr:cNvSpPr txBox="1">
          <a:spLocks noChangeArrowheads="1"/>
        </xdr:cNvSpPr>
      </xdr:nvSpPr>
      <xdr:spPr>
        <a:xfrm>
          <a:off x="11049000" y="781050"/>
          <a:ext cx="942975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GS-SR168S</a:t>
          </a:r>
        </a:p>
      </xdr:txBody>
    </xdr:sp>
    <xdr:clientData/>
  </xdr:twoCellAnchor>
  <xdr:twoCellAnchor>
    <xdr:from>
      <xdr:col>14</xdr:col>
      <xdr:colOff>762000</xdr:colOff>
      <xdr:row>5</xdr:row>
      <xdr:rowOff>114300</xdr:rowOff>
    </xdr:from>
    <xdr:to>
      <xdr:col>15</xdr:col>
      <xdr:colOff>619125</xdr:colOff>
      <xdr:row>7</xdr:row>
      <xdr:rowOff>9525</xdr:rowOff>
    </xdr:to>
    <xdr:sp macro="[0]!GSSR_125E">
      <xdr:nvSpPr>
        <xdr:cNvPr id="20" name="TextBox 154"/>
        <xdr:cNvSpPr txBox="1">
          <a:spLocks noChangeArrowheads="1"/>
        </xdr:cNvSpPr>
      </xdr:nvSpPr>
      <xdr:spPr>
        <a:xfrm>
          <a:off x="11049000" y="1028700"/>
          <a:ext cx="942975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GS-SR 195V</a:t>
          </a:r>
        </a:p>
      </xdr:txBody>
    </xdr:sp>
    <xdr:clientData/>
  </xdr:twoCellAnchor>
  <xdr:twoCellAnchor>
    <xdr:from>
      <xdr:col>14</xdr:col>
      <xdr:colOff>762000</xdr:colOff>
      <xdr:row>7</xdr:row>
      <xdr:rowOff>38100</xdr:rowOff>
    </xdr:from>
    <xdr:to>
      <xdr:col>15</xdr:col>
      <xdr:colOff>619125</xdr:colOff>
      <xdr:row>8</xdr:row>
      <xdr:rowOff>95250</xdr:rowOff>
    </xdr:to>
    <xdr:sp macro="[0]!GSSR_125ED_EDL">
      <xdr:nvSpPr>
        <xdr:cNvPr id="21" name="TextBox 155"/>
        <xdr:cNvSpPr txBox="1">
          <a:spLocks noChangeArrowheads="1"/>
        </xdr:cNvSpPr>
      </xdr:nvSpPr>
      <xdr:spPr>
        <a:xfrm>
          <a:off x="11049000" y="1276350"/>
          <a:ext cx="942975" cy="2190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GS-SR 125ED/EDL</a:t>
          </a:r>
        </a:p>
      </xdr:txBody>
    </xdr:sp>
    <xdr:clientData/>
  </xdr:twoCellAnchor>
  <xdr:twoCellAnchor>
    <xdr:from>
      <xdr:col>13</xdr:col>
      <xdr:colOff>0</xdr:colOff>
      <xdr:row>12</xdr:row>
      <xdr:rowOff>152400</xdr:rowOff>
    </xdr:from>
    <xdr:to>
      <xdr:col>18</xdr:col>
      <xdr:colOff>161925</xdr:colOff>
      <xdr:row>14</xdr:row>
      <xdr:rowOff>0</xdr:rowOff>
    </xdr:to>
    <xdr:sp macro="[0]!show_configuration">
      <xdr:nvSpPr>
        <xdr:cNvPr id="22" name="TextBox 170"/>
        <xdr:cNvSpPr txBox="1">
          <a:spLocks noChangeArrowheads="1"/>
        </xdr:cNvSpPr>
      </xdr:nvSpPr>
      <xdr:spPr>
        <a:xfrm>
          <a:off x="9124950" y="2200275"/>
          <a:ext cx="4610100" cy="1714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 H O W    C O N F I G U R A T I O N </a:t>
          </a:r>
        </a:p>
      </xdr:txBody>
    </xdr:sp>
    <xdr:clientData/>
  </xdr:twoCellAnchor>
  <xdr:twoCellAnchor>
    <xdr:from>
      <xdr:col>14</xdr:col>
      <xdr:colOff>771525</xdr:colOff>
      <xdr:row>11</xdr:row>
      <xdr:rowOff>123825</xdr:rowOff>
    </xdr:from>
    <xdr:to>
      <xdr:col>15</xdr:col>
      <xdr:colOff>609600</xdr:colOff>
      <xdr:row>12</xdr:row>
      <xdr:rowOff>142875</xdr:rowOff>
    </xdr:to>
    <xdr:sp macro="[0]!SS301F_FJ">
      <xdr:nvSpPr>
        <xdr:cNvPr id="23" name="TextBox 279"/>
        <xdr:cNvSpPr txBox="1">
          <a:spLocks noChangeArrowheads="1"/>
        </xdr:cNvSpPr>
      </xdr:nvSpPr>
      <xdr:spPr>
        <a:xfrm>
          <a:off x="11058525" y="2009775"/>
          <a:ext cx="923925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SS301F/FJ</a:t>
          </a:r>
        </a:p>
      </xdr:txBody>
    </xdr:sp>
    <xdr:clientData/>
  </xdr:twoCellAnchor>
  <xdr:twoCellAnchor>
    <xdr:from>
      <xdr:col>14</xdr:col>
      <xdr:colOff>781050</xdr:colOff>
      <xdr:row>10</xdr:row>
      <xdr:rowOff>104775</xdr:rowOff>
    </xdr:from>
    <xdr:to>
      <xdr:col>15</xdr:col>
      <xdr:colOff>609600</xdr:colOff>
      <xdr:row>11</xdr:row>
      <xdr:rowOff>104775</xdr:rowOff>
    </xdr:to>
    <xdr:sp>
      <xdr:nvSpPr>
        <xdr:cNvPr id="24" name="TextBox 280"/>
        <xdr:cNvSpPr txBox="1">
          <a:spLocks noChangeArrowheads="1"/>
        </xdr:cNvSpPr>
      </xdr:nvSpPr>
      <xdr:spPr>
        <a:xfrm>
          <a:off x="11068050" y="1828800"/>
          <a:ext cx="914400" cy="161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FIBRE Array/Exp.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1" name="Picture 1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2" name="Picture 2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4" name="Picture 4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6" name="Picture 6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8" name="Picture 8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11" name="Picture 11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26" name="Picture 26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27" name="Picture 27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28" name="Picture 28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0" name="Picture 40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3" name="Picture 43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4" name="Picture 44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47" name="Picture 47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48" name="Picture 48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51" name="Picture 51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54" name="Picture 54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pic>
      <xdr:nvPicPr>
        <xdr:cNvPr id="57" name="Picture 57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33946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58" name="Picture 58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61" name="Picture 61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62" name="Picture 62" descr="Intel(R) Xeon(TM) 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pic>
      <xdr:nvPicPr>
        <xdr:cNvPr id="65" name="Picture 65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3095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66" name="Picture 66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69" name="Picture 69" descr="RAID Ready Ic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" y="3533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371475</xdr:rowOff>
    </xdr:from>
    <xdr:to>
      <xdr:col>6</xdr:col>
      <xdr:colOff>2324100</xdr:colOff>
      <xdr:row>1</xdr:row>
      <xdr:rowOff>790575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91900" y="628650"/>
          <a:ext cx="2209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361950</xdr:rowOff>
    </xdr:from>
    <xdr:to>
      <xdr:col>5</xdr:col>
      <xdr:colOff>2400300</xdr:colOff>
      <xdr:row>1</xdr:row>
      <xdr:rowOff>828675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05875" y="619125"/>
          <a:ext cx="2314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266700</xdr:rowOff>
    </xdr:from>
    <xdr:to>
      <xdr:col>9</xdr:col>
      <xdr:colOff>2400300</xdr:colOff>
      <xdr:row>1</xdr:row>
      <xdr:rowOff>971550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45200" y="52387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</xdr:row>
      <xdr:rowOff>266700</xdr:rowOff>
    </xdr:from>
    <xdr:to>
      <xdr:col>10</xdr:col>
      <xdr:colOff>2400300</xdr:colOff>
      <xdr:row>1</xdr:row>
      <xdr:rowOff>971550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202650" y="52387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</xdr:row>
      <xdr:rowOff>266700</xdr:rowOff>
    </xdr:from>
    <xdr:to>
      <xdr:col>12</xdr:col>
      <xdr:colOff>2400300</xdr:colOff>
      <xdr:row>1</xdr:row>
      <xdr:rowOff>971550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117550" y="52387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266700</xdr:rowOff>
    </xdr:from>
    <xdr:to>
      <xdr:col>13</xdr:col>
      <xdr:colOff>2400300</xdr:colOff>
      <xdr:row>1</xdr:row>
      <xdr:rowOff>971550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00" y="52387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266700</xdr:rowOff>
    </xdr:from>
    <xdr:to>
      <xdr:col>14</xdr:col>
      <xdr:colOff>2400300</xdr:colOff>
      <xdr:row>1</xdr:row>
      <xdr:rowOff>971550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32450" y="52387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1</xdr:row>
      <xdr:rowOff>266700</xdr:rowOff>
    </xdr:from>
    <xdr:to>
      <xdr:col>15</xdr:col>
      <xdr:colOff>2400300</xdr:colOff>
      <xdr:row>1</xdr:row>
      <xdr:rowOff>971550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489900" y="52387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</xdr:row>
      <xdr:rowOff>142875</xdr:rowOff>
    </xdr:from>
    <xdr:to>
      <xdr:col>16</xdr:col>
      <xdr:colOff>2286000</xdr:colOff>
      <xdr:row>1</xdr:row>
      <xdr:rowOff>1066800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014025" y="400050"/>
          <a:ext cx="2124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1</xdr:row>
      <xdr:rowOff>180975</xdr:rowOff>
    </xdr:from>
    <xdr:to>
      <xdr:col>17</xdr:col>
      <xdr:colOff>2286000</xdr:colOff>
      <xdr:row>1</xdr:row>
      <xdr:rowOff>1104900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471475" y="438150"/>
          <a:ext cx="2124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152400</xdr:rowOff>
    </xdr:from>
    <xdr:to>
      <xdr:col>4</xdr:col>
      <xdr:colOff>2400300</xdr:colOff>
      <xdr:row>1</xdr:row>
      <xdr:rowOff>933450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67475" y="409575"/>
          <a:ext cx="2295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</xdr:row>
      <xdr:rowOff>2000250</xdr:rowOff>
    </xdr:from>
    <xdr:to>
      <xdr:col>3</xdr:col>
      <xdr:colOff>2371725</xdr:colOff>
      <xdr:row>1</xdr:row>
      <xdr:rowOff>3276600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48275" y="22574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47625</xdr:rowOff>
    </xdr:from>
    <xdr:to>
      <xdr:col>3</xdr:col>
      <xdr:colOff>1866900</xdr:colOff>
      <xdr:row>1</xdr:row>
      <xdr:rowOff>2019300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304800"/>
          <a:ext cx="15621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1</xdr:row>
      <xdr:rowOff>247650</xdr:rowOff>
    </xdr:from>
    <xdr:to>
      <xdr:col>18</xdr:col>
      <xdr:colOff>2362200</xdr:colOff>
      <xdr:row>1</xdr:row>
      <xdr:rowOff>1028700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843200" y="504825"/>
          <a:ext cx="2286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1</xdr:row>
      <xdr:rowOff>257175</xdr:rowOff>
    </xdr:from>
    <xdr:to>
      <xdr:col>19</xdr:col>
      <xdr:colOff>2362200</xdr:colOff>
      <xdr:row>1</xdr:row>
      <xdr:rowOff>1028700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243500" y="514350"/>
          <a:ext cx="2286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1</xdr:row>
      <xdr:rowOff>209550</xdr:rowOff>
    </xdr:from>
    <xdr:to>
      <xdr:col>23</xdr:col>
      <xdr:colOff>2171700</xdr:colOff>
      <xdr:row>1</xdr:row>
      <xdr:rowOff>1066800</xdr:rowOff>
    </xdr:to>
    <xdr:pic>
      <xdr:nvPicPr>
        <xdr:cNvPr id="87" name="Picture 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482875" y="466725"/>
          <a:ext cx="1876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333375</xdr:colOff>
      <xdr:row>1</xdr:row>
      <xdr:rowOff>180975</xdr:rowOff>
    </xdr:from>
    <xdr:to>
      <xdr:col>25</xdr:col>
      <xdr:colOff>2209800</xdr:colOff>
      <xdr:row>1</xdr:row>
      <xdr:rowOff>1047750</xdr:rowOff>
    </xdr:to>
    <xdr:pic>
      <xdr:nvPicPr>
        <xdr:cNvPr id="88" name="Picture 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493025" y="438150"/>
          <a:ext cx="1876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342900</xdr:colOff>
      <xdr:row>1</xdr:row>
      <xdr:rowOff>180975</xdr:rowOff>
    </xdr:from>
    <xdr:to>
      <xdr:col>26</xdr:col>
      <xdr:colOff>2209800</xdr:colOff>
      <xdr:row>1</xdr:row>
      <xdr:rowOff>1047750</xdr:rowOff>
    </xdr:to>
    <xdr:pic>
      <xdr:nvPicPr>
        <xdr:cNvPr id="89" name="Picture 9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88575" y="438150"/>
          <a:ext cx="1866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</xdr:row>
      <xdr:rowOff>0</xdr:rowOff>
    </xdr:from>
    <xdr:to>
      <xdr:col>31</xdr:col>
      <xdr:colOff>19050</xdr:colOff>
      <xdr:row>2</xdr:row>
      <xdr:rowOff>19050</xdr:rowOff>
    </xdr:to>
    <xdr:pic>
      <xdr:nvPicPr>
        <xdr:cNvPr id="90" name="Picture 9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35337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19050</xdr:colOff>
      <xdr:row>3</xdr:row>
      <xdr:rowOff>19050</xdr:rowOff>
    </xdr:to>
    <xdr:pic>
      <xdr:nvPicPr>
        <xdr:cNvPr id="91" name="Picture 9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3724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3</xdr:row>
      <xdr:rowOff>0</xdr:rowOff>
    </xdr:from>
    <xdr:to>
      <xdr:col>30</xdr:col>
      <xdr:colOff>19050</xdr:colOff>
      <xdr:row>3</xdr:row>
      <xdr:rowOff>19050</xdr:rowOff>
    </xdr:to>
    <xdr:pic>
      <xdr:nvPicPr>
        <xdr:cNvPr id="92" name="Picture 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3724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19050</xdr:colOff>
      <xdr:row>3</xdr:row>
      <xdr:rowOff>19050</xdr:rowOff>
    </xdr:to>
    <xdr:pic>
      <xdr:nvPicPr>
        <xdr:cNvPr id="93" name="Picture 9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37242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19050</xdr:colOff>
      <xdr:row>4</xdr:row>
      <xdr:rowOff>19050</xdr:rowOff>
    </xdr:to>
    <xdr:pic>
      <xdr:nvPicPr>
        <xdr:cNvPr id="94" name="Picture 9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41814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4</xdr:row>
      <xdr:rowOff>0</xdr:rowOff>
    </xdr:from>
    <xdr:to>
      <xdr:col>30</xdr:col>
      <xdr:colOff>19050</xdr:colOff>
      <xdr:row>4</xdr:row>
      <xdr:rowOff>19050</xdr:rowOff>
    </xdr:to>
    <xdr:pic>
      <xdr:nvPicPr>
        <xdr:cNvPr id="95" name="Picture 9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41814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4</xdr:row>
      <xdr:rowOff>0</xdr:rowOff>
    </xdr:from>
    <xdr:to>
      <xdr:col>31</xdr:col>
      <xdr:colOff>19050</xdr:colOff>
      <xdr:row>4</xdr:row>
      <xdr:rowOff>19050</xdr:rowOff>
    </xdr:to>
    <xdr:pic>
      <xdr:nvPicPr>
        <xdr:cNvPr id="96" name="Picture 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41814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19050</xdr:colOff>
      <xdr:row>5</xdr:row>
      <xdr:rowOff>19050</xdr:rowOff>
    </xdr:to>
    <xdr:pic>
      <xdr:nvPicPr>
        <xdr:cNvPr id="97" name="Picture 9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4419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5</xdr:row>
      <xdr:rowOff>0</xdr:rowOff>
    </xdr:from>
    <xdr:to>
      <xdr:col>30</xdr:col>
      <xdr:colOff>19050</xdr:colOff>
      <xdr:row>5</xdr:row>
      <xdr:rowOff>19050</xdr:rowOff>
    </xdr:to>
    <xdr:pic>
      <xdr:nvPicPr>
        <xdr:cNvPr id="98" name="Picture 1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4419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19050</xdr:colOff>
      <xdr:row>5</xdr:row>
      <xdr:rowOff>19050</xdr:rowOff>
    </xdr:to>
    <xdr:pic>
      <xdr:nvPicPr>
        <xdr:cNvPr id="99" name="Picture 1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4419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6</xdr:row>
      <xdr:rowOff>0</xdr:rowOff>
    </xdr:from>
    <xdr:to>
      <xdr:col>28</xdr:col>
      <xdr:colOff>19050</xdr:colOff>
      <xdr:row>6</xdr:row>
      <xdr:rowOff>0</xdr:rowOff>
    </xdr:to>
    <xdr:pic>
      <xdr:nvPicPr>
        <xdr:cNvPr id="100" name="Picture 1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4876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6</xdr:row>
      <xdr:rowOff>0</xdr:rowOff>
    </xdr:from>
    <xdr:to>
      <xdr:col>30</xdr:col>
      <xdr:colOff>19050</xdr:colOff>
      <xdr:row>6</xdr:row>
      <xdr:rowOff>0</xdr:rowOff>
    </xdr:to>
    <xdr:pic>
      <xdr:nvPicPr>
        <xdr:cNvPr id="101" name="Picture 1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4876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31</xdr:col>
      <xdr:colOff>19050</xdr:colOff>
      <xdr:row>6</xdr:row>
      <xdr:rowOff>0</xdr:rowOff>
    </xdr:to>
    <xdr:pic>
      <xdr:nvPicPr>
        <xdr:cNvPr id="102" name="Picture 10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4876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7</xdr:row>
      <xdr:rowOff>0</xdr:rowOff>
    </xdr:from>
    <xdr:to>
      <xdr:col>28</xdr:col>
      <xdr:colOff>19050</xdr:colOff>
      <xdr:row>7</xdr:row>
      <xdr:rowOff>0</xdr:rowOff>
    </xdr:to>
    <xdr:pic>
      <xdr:nvPicPr>
        <xdr:cNvPr id="103" name="Picture 10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5334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19050</xdr:colOff>
      <xdr:row>7</xdr:row>
      <xdr:rowOff>0</xdr:rowOff>
    </xdr:to>
    <xdr:pic>
      <xdr:nvPicPr>
        <xdr:cNvPr id="104" name="Picture 10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5334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19050</xdr:colOff>
      <xdr:row>7</xdr:row>
      <xdr:rowOff>0</xdr:rowOff>
    </xdr:to>
    <xdr:pic>
      <xdr:nvPicPr>
        <xdr:cNvPr id="105" name="Picture 1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53340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19050</xdr:colOff>
      <xdr:row>8</xdr:row>
      <xdr:rowOff>0</xdr:rowOff>
    </xdr:to>
    <xdr:pic>
      <xdr:nvPicPr>
        <xdr:cNvPr id="106" name="Picture 1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57912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19050</xdr:colOff>
      <xdr:row>8</xdr:row>
      <xdr:rowOff>0</xdr:rowOff>
    </xdr:to>
    <xdr:pic>
      <xdr:nvPicPr>
        <xdr:cNvPr id="107" name="Picture 10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57912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19050</xdr:colOff>
      <xdr:row>8</xdr:row>
      <xdr:rowOff>0</xdr:rowOff>
    </xdr:to>
    <xdr:pic>
      <xdr:nvPicPr>
        <xdr:cNvPr id="108" name="Picture 1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57912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9</xdr:row>
      <xdr:rowOff>0</xdr:rowOff>
    </xdr:from>
    <xdr:to>
      <xdr:col>28</xdr:col>
      <xdr:colOff>19050</xdr:colOff>
      <xdr:row>9</xdr:row>
      <xdr:rowOff>0</xdr:rowOff>
    </xdr:to>
    <xdr:pic>
      <xdr:nvPicPr>
        <xdr:cNvPr id="109" name="Picture 1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6019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19050</xdr:colOff>
      <xdr:row>9</xdr:row>
      <xdr:rowOff>0</xdr:rowOff>
    </xdr:to>
    <xdr:pic>
      <xdr:nvPicPr>
        <xdr:cNvPr id="110" name="Picture 1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6019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19050</xdr:colOff>
      <xdr:row>9</xdr:row>
      <xdr:rowOff>0</xdr:rowOff>
    </xdr:to>
    <xdr:pic>
      <xdr:nvPicPr>
        <xdr:cNvPr id="111" name="Picture 1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60198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19050</xdr:colOff>
      <xdr:row>10</xdr:row>
      <xdr:rowOff>0</xdr:rowOff>
    </xdr:to>
    <xdr:pic>
      <xdr:nvPicPr>
        <xdr:cNvPr id="112" name="Picture 1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62484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19050</xdr:colOff>
      <xdr:row>10</xdr:row>
      <xdr:rowOff>0</xdr:rowOff>
    </xdr:to>
    <xdr:pic>
      <xdr:nvPicPr>
        <xdr:cNvPr id="113" name="Picture 1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62484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19050</xdr:colOff>
      <xdr:row>10</xdr:row>
      <xdr:rowOff>0</xdr:rowOff>
    </xdr:to>
    <xdr:pic>
      <xdr:nvPicPr>
        <xdr:cNvPr id="114" name="Picture 1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62484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11</xdr:row>
      <xdr:rowOff>0</xdr:rowOff>
    </xdr:from>
    <xdr:to>
      <xdr:col>28</xdr:col>
      <xdr:colOff>19050</xdr:colOff>
      <xdr:row>11</xdr:row>
      <xdr:rowOff>19050</xdr:rowOff>
    </xdr:to>
    <xdr:pic>
      <xdr:nvPicPr>
        <xdr:cNvPr id="115" name="Picture 1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6705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19050</xdr:colOff>
      <xdr:row>11</xdr:row>
      <xdr:rowOff>19050</xdr:rowOff>
    </xdr:to>
    <xdr:pic>
      <xdr:nvPicPr>
        <xdr:cNvPr id="116" name="Picture 1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6705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19050</xdr:colOff>
      <xdr:row>11</xdr:row>
      <xdr:rowOff>19050</xdr:rowOff>
    </xdr:to>
    <xdr:pic>
      <xdr:nvPicPr>
        <xdr:cNvPr id="117" name="Picture 1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6705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12</xdr:row>
      <xdr:rowOff>0</xdr:rowOff>
    </xdr:from>
    <xdr:to>
      <xdr:col>28</xdr:col>
      <xdr:colOff>19050</xdr:colOff>
      <xdr:row>12</xdr:row>
      <xdr:rowOff>19050</xdr:rowOff>
    </xdr:to>
    <xdr:pic>
      <xdr:nvPicPr>
        <xdr:cNvPr id="118" name="Picture 1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69342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13</xdr:row>
      <xdr:rowOff>0</xdr:rowOff>
    </xdr:from>
    <xdr:to>
      <xdr:col>28</xdr:col>
      <xdr:colOff>19050</xdr:colOff>
      <xdr:row>13</xdr:row>
      <xdr:rowOff>19050</xdr:rowOff>
    </xdr:to>
    <xdr:pic>
      <xdr:nvPicPr>
        <xdr:cNvPr id="119" name="Picture 1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7505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19050</xdr:colOff>
      <xdr:row>13</xdr:row>
      <xdr:rowOff>19050</xdr:rowOff>
    </xdr:to>
    <xdr:pic>
      <xdr:nvPicPr>
        <xdr:cNvPr id="120" name="Picture 1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7505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19050</xdr:colOff>
      <xdr:row>13</xdr:row>
      <xdr:rowOff>19050</xdr:rowOff>
    </xdr:to>
    <xdr:pic>
      <xdr:nvPicPr>
        <xdr:cNvPr id="121" name="Picture 1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7505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14</xdr:row>
      <xdr:rowOff>0</xdr:rowOff>
    </xdr:from>
    <xdr:to>
      <xdr:col>28</xdr:col>
      <xdr:colOff>19050</xdr:colOff>
      <xdr:row>14</xdr:row>
      <xdr:rowOff>19050</xdr:rowOff>
    </xdr:to>
    <xdr:pic>
      <xdr:nvPicPr>
        <xdr:cNvPr id="122" name="Picture 1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7943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14</xdr:row>
      <xdr:rowOff>0</xdr:rowOff>
    </xdr:from>
    <xdr:to>
      <xdr:col>28</xdr:col>
      <xdr:colOff>19050</xdr:colOff>
      <xdr:row>14</xdr:row>
      <xdr:rowOff>19050</xdr:rowOff>
    </xdr:to>
    <xdr:pic>
      <xdr:nvPicPr>
        <xdr:cNvPr id="123" name="Picture 1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7943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19050</xdr:colOff>
      <xdr:row>14</xdr:row>
      <xdr:rowOff>19050</xdr:rowOff>
    </xdr:to>
    <xdr:pic>
      <xdr:nvPicPr>
        <xdr:cNvPr id="124" name="Picture 1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7943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19050</xdr:colOff>
      <xdr:row>15</xdr:row>
      <xdr:rowOff>19050</xdr:rowOff>
    </xdr:to>
    <xdr:pic>
      <xdr:nvPicPr>
        <xdr:cNvPr id="125" name="Picture 1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8705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15</xdr:row>
      <xdr:rowOff>0</xdr:rowOff>
    </xdr:from>
    <xdr:to>
      <xdr:col>28</xdr:col>
      <xdr:colOff>19050</xdr:colOff>
      <xdr:row>15</xdr:row>
      <xdr:rowOff>19050</xdr:rowOff>
    </xdr:to>
    <xdr:pic>
      <xdr:nvPicPr>
        <xdr:cNvPr id="126" name="Picture 1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8705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19050</xdr:colOff>
      <xdr:row>15</xdr:row>
      <xdr:rowOff>19050</xdr:rowOff>
    </xdr:to>
    <xdr:pic>
      <xdr:nvPicPr>
        <xdr:cNvPr id="127" name="Picture 1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8705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19050</xdr:colOff>
      <xdr:row>16</xdr:row>
      <xdr:rowOff>19050</xdr:rowOff>
    </xdr:to>
    <xdr:pic>
      <xdr:nvPicPr>
        <xdr:cNvPr id="128" name="Picture 1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92202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17</xdr:row>
      <xdr:rowOff>0</xdr:rowOff>
    </xdr:from>
    <xdr:to>
      <xdr:col>28</xdr:col>
      <xdr:colOff>19050</xdr:colOff>
      <xdr:row>17</xdr:row>
      <xdr:rowOff>19050</xdr:rowOff>
    </xdr:to>
    <xdr:pic>
      <xdr:nvPicPr>
        <xdr:cNvPr id="129" name="Picture 1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94488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16</xdr:row>
      <xdr:rowOff>0</xdr:rowOff>
    </xdr:from>
    <xdr:to>
      <xdr:col>28</xdr:col>
      <xdr:colOff>19050</xdr:colOff>
      <xdr:row>16</xdr:row>
      <xdr:rowOff>19050</xdr:rowOff>
    </xdr:to>
    <xdr:pic>
      <xdr:nvPicPr>
        <xdr:cNvPr id="130" name="Picture 1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92202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19050</xdr:colOff>
      <xdr:row>16</xdr:row>
      <xdr:rowOff>19050</xdr:rowOff>
    </xdr:to>
    <xdr:pic>
      <xdr:nvPicPr>
        <xdr:cNvPr id="131" name="Picture 13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92202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19050</xdr:colOff>
      <xdr:row>18</xdr:row>
      <xdr:rowOff>19050</xdr:rowOff>
    </xdr:to>
    <xdr:pic>
      <xdr:nvPicPr>
        <xdr:cNvPr id="132" name="Picture 1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9906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19050</xdr:colOff>
      <xdr:row>19</xdr:row>
      <xdr:rowOff>19050</xdr:rowOff>
    </xdr:to>
    <xdr:pic>
      <xdr:nvPicPr>
        <xdr:cNvPr id="133" name="Picture 1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172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17</xdr:row>
      <xdr:rowOff>0</xdr:rowOff>
    </xdr:from>
    <xdr:to>
      <xdr:col>28</xdr:col>
      <xdr:colOff>19050</xdr:colOff>
      <xdr:row>17</xdr:row>
      <xdr:rowOff>19050</xdr:rowOff>
    </xdr:to>
    <xdr:pic>
      <xdr:nvPicPr>
        <xdr:cNvPr id="134" name="Picture 1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94488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19050</xdr:colOff>
      <xdr:row>17</xdr:row>
      <xdr:rowOff>19050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94488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19050</xdr:colOff>
      <xdr:row>20</xdr:row>
      <xdr:rowOff>19050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104013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28</xdr:col>
      <xdr:colOff>19050</xdr:colOff>
      <xdr:row>21</xdr:row>
      <xdr:rowOff>19050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629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18</xdr:row>
      <xdr:rowOff>0</xdr:rowOff>
    </xdr:from>
    <xdr:to>
      <xdr:col>28</xdr:col>
      <xdr:colOff>19050</xdr:colOff>
      <xdr:row>18</xdr:row>
      <xdr:rowOff>19050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9906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19050</xdr:colOff>
      <xdr:row>18</xdr:row>
      <xdr:rowOff>19050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9906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22</xdr:row>
      <xdr:rowOff>0</xdr:rowOff>
    </xdr:from>
    <xdr:to>
      <xdr:col>31</xdr:col>
      <xdr:colOff>19050</xdr:colOff>
      <xdr:row>22</xdr:row>
      <xdr:rowOff>19050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108585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19050</xdr:colOff>
      <xdr:row>23</xdr:row>
      <xdr:rowOff>19050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10871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19050</xdr:colOff>
      <xdr:row>19</xdr:row>
      <xdr:rowOff>19050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172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19050</xdr:colOff>
      <xdr:row>19</xdr:row>
      <xdr:rowOff>19050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0172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24</xdr:row>
      <xdr:rowOff>0</xdr:rowOff>
    </xdr:from>
    <xdr:to>
      <xdr:col>31</xdr:col>
      <xdr:colOff>19050</xdr:colOff>
      <xdr:row>24</xdr:row>
      <xdr:rowOff>19050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11315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25</xdr:row>
      <xdr:rowOff>0</xdr:rowOff>
    </xdr:from>
    <xdr:to>
      <xdr:col>28</xdr:col>
      <xdr:colOff>19050</xdr:colOff>
      <xdr:row>25</xdr:row>
      <xdr:rowOff>19050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22301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26</xdr:row>
      <xdr:rowOff>0</xdr:rowOff>
    </xdr:from>
    <xdr:to>
      <xdr:col>28</xdr:col>
      <xdr:colOff>19050</xdr:colOff>
      <xdr:row>26</xdr:row>
      <xdr:rowOff>19050</xdr:rowOff>
    </xdr:to>
    <xdr:pic>
      <xdr:nvPicPr>
        <xdr:cNvPr id="146" name="Picture 1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23920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26</xdr:row>
      <xdr:rowOff>0</xdr:rowOff>
    </xdr:from>
    <xdr:to>
      <xdr:col>30</xdr:col>
      <xdr:colOff>19050</xdr:colOff>
      <xdr:row>26</xdr:row>
      <xdr:rowOff>19050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23920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26</xdr:row>
      <xdr:rowOff>0</xdr:rowOff>
    </xdr:from>
    <xdr:to>
      <xdr:col>31</xdr:col>
      <xdr:colOff>19050</xdr:colOff>
      <xdr:row>26</xdr:row>
      <xdr:rowOff>19050</xdr:rowOff>
    </xdr:to>
    <xdr:pic>
      <xdr:nvPicPr>
        <xdr:cNvPr id="148" name="Picture 1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123920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27</xdr:row>
      <xdr:rowOff>0</xdr:rowOff>
    </xdr:from>
    <xdr:to>
      <xdr:col>28</xdr:col>
      <xdr:colOff>19050</xdr:colOff>
      <xdr:row>27</xdr:row>
      <xdr:rowOff>19050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26206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19050</xdr:colOff>
      <xdr:row>28</xdr:row>
      <xdr:rowOff>19050</xdr:rowOff>
    </xdr:to>
    <xdr:pic>
      <xdr:nvPicPr>
        <xdr:cNvPr id="150" name="Picture 1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2849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19050</xdr:colOff>
      <xdr:row>28</xdr:row>
      <xdr:rowOff>19050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2849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28</xdr:row>
      <xdr:rowOff>0</xdr:rowOff>
    </xdr:from>
    <xdr:to>
      <xdr:col>31</xdr:col>
      <xdr:colOff>19050</xdr:colOff>
      <xdr:row>28</xdr:row>
      <xdr:rowOff>19050</xdr:rowOff>
    </xdr:to>
    <xdr:pic>
      <xdr:nvPicPr>
        <xdr:cNvPr id="152" name="Picture 1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751825" y="12849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29</xdr:row>
      <xdr:rowOff>0</xdr:rowOff>
    </xdr:from>
    <xdr:to>
      <xdr:col>28</xdr:col>
      <xdr:colOff>19050</xdr:colOff>
      <xdr:row>29</xdr:row>
      <xdr:rowOff>19050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35350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30</xdr:row>
      <xdr:rowOff>0</xdr:rowOff>
    </xdr:from>
    <xdr:to>
      <xdr:col>28</xdr:col>
      <xdr:colOff>19050</xdr:colOff>
      <xdr:row>30</xdr:row>
      <xdr:rowOff>19050</xdr:rowOff>
    </xdr:to>
    <xdr:pic>
      <xdr:nvPicPr>
        <xdr:cNvPr id="154" name="Picture 1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44875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30</xdr:row>
      <xdr:rowOff>0</xdr:rowOff>
    </xdr:from>
    <xdr:to>
      <xdr:col>30</xdr:col>
      <xdr:colOff>19050</xdr:colOff>
      <xdr:row>30</xdr:row>
      <xdr:rowOff>19050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44875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14</xdr:row>
      <xdr:rowOff>0</xdr:rowOff>
    </xdr:from>
    <xdr:to>
      <xdr:col>29</xdr:col>
      <xdr:colOff>19050</xdr:colOff>
      <xdr:row>14</xdr:row>
      <xdr:rowOff>19050</xdr:rowOff>
    </xdr:to>
    <xdr:pic>
      <xdr:nvPicPr>
        <xdr:cNvPr id="156" name="Picture 15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465575" y="7943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19050</xdr:colOff>
      <xdr:row>14</xdr:row>
      <xdr:rowOff>19050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794385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16</xdr:row>
      <xdr:rowOff>0</xdr:rowOff>
    </xdr:from>
    <xdr:to>
      <xdr:col>29</xdr:col>
      <xdr:colOff>19050</xdr:colOff>
      <xdr:row>16</xdr:row>
      <xdr:rowOff>19050</xdr:rowOff>
    </xdr:to>
    <xdr:pic>
      <xdr:nvPicPr>
        <xdr:cNvPr id="158" name="Picture 1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465575" y="92202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19050</xdr:colOff>
      <xdr:row>16</xdr:row>
      <xdr:rowOff>19050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92202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19050</xdr:colOff>
      <xdr:row>19</xdr:row>
      <xdr:rowOff>19050</xdr:rowOff>
    </xdr:to>
    <xdr:pic>
      <xdr:nvPicPr>
        <xdr:cNvPr id="160" name="Picture 16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465575" y="10172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19</xdr:row>
      <xdr:rowOff>0</xdr:rowOff>
    </xdr:from>
    <xdr:to>
      <xdr:col>30</xdr:col>
      <xdr:colOff>19050</xdr:colOff>
      <xdr:row>19</xdr:row>
      <xdr:rowOff>19050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0172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20</xdr:row>
      <xdr:rowOff>0</xdr:rowOff>
    </xdr:from>
    <xdr:to>
      <xdr:col>28</xdr:col>
      <xdr:colOff>19050</xdr:colOff>
      <xdr:row>20</xdr:row>
      <xdr:rowOff>19050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4013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20</xdr:row>
      <xdr:rowOff>0</xdr:rowOff>
    </xdr:from>
    <xdr:to>
      <xdr:col>28</xdr:col>
      <xdr:colOff>19050</xdr:colOff>
      <xdr:row>20</xdr:row>
      <xdr:rowOff>19050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4013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19050</xdr:colOff>
      <xdr:row>20</xdr:row>
      <xdr:rowOff>19050</xdr:rowOff>
    </xdr:to>
    <xdr:pic>
      <xdr:nvPicPr>
        <xdr:cNvPr id="164" name="Picture 1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04013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20</xdr:row>
      <xdr:rowOff>0</xdr:rowOff>
    </xdr:from>
    <xdr:to>
      <xdr:col>29</xdr:col>
      <xdr:colOff>19050</xdr:colOff>
      <xdr:row>20</xdr:row>
      <xdr:rowOff>19050</xdr:rowOff>
    </xdr:to>
    <xdr:pic>
      <xdr:nvPicPr>
        <xdr:cNvPr id="165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465575" y="104013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30</xdr:col>
      <xdr:colOff>19050</xdr:colOff>
      <xdr:row>20</xdr:row>
      <xdr:rowOff>19050</xdr:rowOff>
    </xdr:to>
    <xdr:pic>
      <xdr:nvPicPr>
        <xdr:cNvPr id="166" name="Picture 1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04013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28</xdr:col>
      <xdr:colOff>19050</xdr:colOff>
      <xdr:row>21</xdr:row>
      <xdr:rowOff>19050</xdr:rowOff>
    </xdr:to>
    <xdr:pic>
      <xdr:nvPicPr>
        <xdr:cNvPr id="167" name="Picture 1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629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21</xdr:row>
      <xdr:rowOff>0</xdr:rowOff>
    </xdr:from>
    <xdr:to>
      <xdr:col>28</xdr:col>
      <xdr:colOff>19050</xdr:colOff>
      <xdr:row>21</xdr:row>
      <xdr:rowOff>19050</xdr:rowOff>
    </xdr:to>
    <xdr:pic>
      <xdr:nvPicPr>
        <xdr:cNvPr id="168" name="Picture 1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322450" y="10629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19050</xdr:colOff>
      <xdr:row>21</xdr:row>
      <xdr:rowOff>19050</xdr:rowOff>
    </xdr:to>
    <xdr:pic>
      <xdr:nvPicPr>
        <xdr:cNvPr id="169" name="Picture 1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0629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19050</xdr:colOff>
      <xdr:row>21</xdr:row>
      <xdr:rowOff>19050</xdr:rowOff>
    </xdr:to>
    <xdr:pic>
      <xdr:nvPicPr>
        <xdr:cNvPr id="170" name="Picture 1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465575" y="10629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21</xdr:row>
      <xdr:rowOff>0</xdr:rowOff>
    </xdr:from>
    <xdr:to>
      <xdr:col>30</xdr:col>
      <xdr:colOff>19050</xdr:colOff>
      <xdr:row>21</xdr:row>
      <xdr:rowOff>19050</xdr:rowOff>
    </xdr:to>
    <xdr:pic>
      <xdr:nvPicPr>
        <xdr:cNvPr id="171" name="Picture 1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608700" y="106299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1600200</xdr:colOff>
      <xdr:row>1</xdr:row>
      <xdr:rowOff>9525</xdr:rowOff>
    </xdr:from>
    <xdr:to>
      <xdr:col>30</xdr:col>
      <xdr:colOff>381000</xdr:colOff>
      <xdr:row>1</xdr:row>
      <xdr:rowOff>3238500</xdr:rowOff>
    </xdr:to>
    <xdr:pic>
      <xdr:nvPicPr>
        <xdr:cNvPr id="172" name="Picture 1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922650" y="266700"/>
          <a:ext cx="30670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</xdr:row>
      <xdr:rowOff>323850</xdr:rowOff>
    </xdr:from>
    <xdr:to>
      <xdr:col>32</xdr:col>
      <xdr:colOff>3409950</xdr:colOff>
      <xdr:row>1</xdr:row>
      <xdr:rowOff>2305050</xdr:rowOff>
    </xdr:to>
    <xdr:pic>
      <xdr:nvPicPr>
        <xdr:cNvPr id="173" name="Picture 1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628250" y="581025"/>
          <a:ext cx="3371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</xdr:row>
      <xdr:rowOff>190500</xdr:rowOff>
    </xdr:from>
    <xdr:to>
      <xdr:col>33</xdr:col>
      <xdr:colOff>3600450</xdr:colOff>
      <xdr:row>1</xdr:row>
      <xdr:rowOff>2133600</xdr:rowOff>
    </xdr:to>
    <xdr:pic>
      <xdr:nvPicPr>
        <xdr:cNvPr id="174" name="Picture 1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7162025" y="447675"/>
          <a:ext cx="35052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114300</xdr:colOff>
      <xdr:row>1</xdr:row>
      <xdr:rowOff>438150</xdr:rowOff>
    </xdr:from>
    <xdr:to>
      <xdr:col>34</xdr:col>
      <xdr:colOff>3048000</xdr:colOff>
      <xdr:row>1</xdr:row>
      <xdr:rowOff>2238375</xdr:rowOff>
    </xdr:to>
    <xdr:pic>
      <xdr:nvPicPr>
        <xdr:cNvPr id="175" name="Picture 17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848200" y="695325"/>
          <a:ext cx="2933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190500</xdr:colOff>
      <xdr:row>1</xdr:row>
      <xdr:rowOff>514350</xdr:rowOff>
    </xdr:from>
    <xdr:to>
      <xdr:col>35</xdr:col>
      <xdr:colOff>2190750</xdr:colOff>
      <xdr:row>1</xdr:row>
      <xdr:rowOff>1800225</xdr:rowOff>
    </xdr:to>
    <xdr:pic>
      <xdr:nvPicPr>
        <xdr:cNvPr id="176" name="Picture 1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4077175" y="771525"/>
          <a:ext cx="2000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1</xdr:row>
      <xdr:rowOff>38100</xdr:rowOff>
    </xdr:from>
    <xdr:to>
      <xdr:col>22</xdr:col>
      <xdr:colOff>1752600</xdr:colOff>
      <xdr:row>1</xdr:row>
      <xdr:rowOff>1104900</xdr:rowOff>
    </xdr:to>
    <xdr:pic>
      <xdr:nvPicPr>
        <xdr:cNvPr id="177" name="Picture 18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863500" y="29527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323850</xdr:colOff>
      <xdr:row>1</xdr:row>
      <xdr:rowOff>209550</xdr:rowOff>
    </xdr:from>
    <xdr:to>
      <xdr:col>24</xdr:col>
      <xdr:colOff>2209800</xdr:colOff>
      <xdr:row>1</xdr:row>
      <xdr:rowOff>1066800</xdr:rowOff>
    </xdr:to>
    <xdr:pic>
      <xdr:nvPicPr>
        <xdr:cNvPr id="178" name="Picture 1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997475" y="466725"/>
          <a:ext cx="1885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</xdr:row>
      <xdr:rowOff>438150</xdr:rowOff>
    </xdr:from>
    <xdr:to>
      <xdr:col>7</xdr:col>
      <xdr:colOff>2381250</xdr:colOff>
      <xdr:row>1</xdr:row>
      <xdr:rowOff>857250</xdr:rowOff>
    </xdr:to>
    <xdr:pic>
      <xdr:nvPicPr>
        <xdr:cNvPr id="179" name="Picture 190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06500" y="695325"/>
          <a:ext cx="2209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1</xdr:row>
      <xdr:rowOff>114300</xdr:rowOff>
    </xdr:from>
    <xdr:to>
      <xdr:col>8</xdr:col>
      <xdr:colOff>2228850</xdr:colOff>
      <xdr:row>1</xdr:row>
      <xdr:rowOff>1238250</xdr:rowOff>
    </xdr:to>
    <xdr:pic>
      <xdr:nvPicPr>
        <xdr:cNvPr id="180" name="Picture 193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21100" y="371475"/>
          <a:ext cx="2000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</xdr:row>
      <xdr:rowOff>76200</xdr:rowOff>
    </xdr:from>
    <xdr:to>
      <xdr:col>12</xdr:col>
      <xdr:colOff>0</xdr:colOff>
      <xdr:row>1</xdr:row>
      <xdr:rowOff>1381125</xdr:rowOff>
    </xdr:to>
    <xdr:pic>
      <xdr:nvPicPr>
        <xdr:cNvPr id="181" name="Picture 194"/>
        <xdr:cNvPicPr preferRelativeResize="1">
          <a:picLocks noChangeAspect="1"/>
        </xdr:cNvPicPr>
      </xdr:nvPicPr>
      <xdr:blipFill>
        <a:blip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602950" y="333375"/>
          <a:ext cx="2419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2</xdr:row>
      <xdr:rowOff>161925</xdr:rowOff>
    </xdr:from>
    <xdr:to>
      <xdr:col>4</xdr:col>
      <xdr:colOff>2228850</xdr:colOff>
      <xdr:row>2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695325"/>
          <a:ext cx="2133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66675</xdr:rowOff>
    </xdr:from>
    <xdr:to>
      <xdr:col>2</xdr:col>
      <xdr:colOff>1933575</xdr:colOff>
      <xdr:row>2</xdr:row>
      <xdr:rowOff>847725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60007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</xdr:row>
      <xdr:rowOff>28575</xdr:rowOff>
    </xdr:from>
    <xdr:to>
      <xdr:col>3</xdr:col>
      <xdr:colOff>1981200</xdr:colOff>
      <xdr:row>2</xdr:row>
      <xdr:rowOff>809625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561975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</xdr:row>
      <xdr:rowOff>28575</xdr:rowOff>
    </xdr:from>
    <xdr:to>
      <xdr:col>6</xdr:col>
      <xdr:colOff>2057400</xdr:colOff>
      <xdr:row>2</xdr:row>
      <xdr:rowOff>895350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63325" y="561975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</xdr:row>
      <xdr:rowOff>47625</xdr:rowOff>
    </xdr:from>
    <xdr:to>
      <xdr:col>5</xdr:col>
      <xdr:colOff>2076450</xdr:colOff>
      <xdr:row>2</xdr:row>
      <xdr:rowOff>914400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29725" y="581025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11</xdr:row>
      <xdr:rowOff>85725</xdr:rowOff>
    </xdr:from>
    <xdr:to>
      <xdr:col>6</xdr:col>
      <xdr:colOff>104775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885950"/>
          <a:ext cx="2400300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36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J128"/>
  <sheetViews>
    <sheetView tabSelected="1" workbookViewId="0" topLeftCell="A1">
      <pane xSplit="2" ySplit="19" topLeftCell="M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R19" sqref="R19"/>
    </sheetView>
  </sheetViews>
  <sheetFormatPr defaultColWidth="11.421875" defaultRowHeight="12.75"/>
  <cols>
    <col min="1" max="1" width="7.421875" style="0" customWidth="1"/>
    <col min="2" max="2" width="46.421875" style="0" customWidth="1"/>
    <col min="3" max="3" width="4.140625" style="0" customWidth="1"/>
    <col min="4" max="4" width="5.8515625" style="0" customWidth="1"/>
    <col min="5" max="5" width="12.140625" style="0" customWidth="1"/>
    <col min="6" max="6" width="5.421875" style="0" customWidth="1"/>
    <col min="7" max="8" width="9.00390625" style="0" customWidth="1"/>
    <col min="9" max="9" width="5.00390625" style="0" customWidth="1"/>
    <col min="10" max="10" width="6.7109375" style="0" customWidth="1"/>
    <col min="11" max="11" width="5.140625" style="0" customWidth="1"/>
    <col min="12" max="12" width="9.421875" style="0" customWidth="1"/>
    <col min="13" max="13" width="11.140625" style="0" customWidth="1"/>
    <col min="14" max="14" width="17.421875" style="0" customWidth="1"/>
    <col min="15" max="15" width="16.28125" style="0" customWidth="1"/>
    <col min="16" max="17" width="11.57421875" style="0" bestFit="1" customWidth="1"/>
    <col min="18" max="19" width="9.8515625" style="0" bestFit="1" customWidth="1"/>
    <col min="20" max="20" width="10.57421875" style="0" bestFit="1" customWidth="1"/>
    <col min="21" max="22" width="11.57421875" style="0" bestFit="1" customWidth="1"/>
    <col min="23" max="23" width="13.421875" style="0" customWidth="1"/>
    <col min="24" max="24" width="8.00390625" style="0" customWidth="1"/>
  </cols>
  <sheetData>
    <row r="1" spans="1:36" ht="21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 t="s">
        <v>417</v>
      </c>
      <c r="O1" s="51"/>
      <c r="P1" s="51"/>
      <c r="Q1" s="51"/>
      <c r="R1" s="51"/>
      <c r="S1" s="51"/>
      <c r="T1" s="52"/>
      <c r="U1" s="52"/>
      <c r="V1" s="52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6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2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13.5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13.5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8" t="s">
        <v>415</v>
      </c>
      <c r="O16" s="48"/>
      <c r="P16" s="53">
        <f>SUM(O20:O123)</f>
        <v>0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13.5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8" t="s">
        <v>416</v>
      </c>
      <c r="O17" s="48"/>
      <c r="P17" s="48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13.5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419</v>
      </c>
      <c r="O18" s="48"/>
      <c r="P18" s="48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2.75">
      <c r="A19" t="s">
        <v>22</v>
      </c>
      <c r="B19" t="s">
        <v>0</v>
      </c>
      <c r="C19" t="s">
        <v>409</v>
      </c>
      <c r="D19" s="42" t="s">
        <v>368</v>
      </c>
      <c r="E19" s="42" t="s">
        <v>461</v>
      </c>
      <c r="F19" s="42" t="s">
        <v>552</v>
      </c>
      <c r="G19" s="42" t="s">
        <v>374</v>
      </c>
      <c r="H19" s="42" t="s">
        <v>375</v>
      </c>
      <c r="I19" s="44">
        <v>295</v>
      </c>
      <c r="J19" s="42" t="s">
        <v>553</v>
      </c>
      <c r="K19" s="44" t="s">
        <v>540</v>
      </c>
      <c r="L19" s="42" t="s">
        <v>396</v>
      </c>
      <c r="M19" s="42" t="s">
        <v>533</v>
      </c>
      <c r="N19" s="45" t="s">
        <v>425</v>
      </c>
      <c r="O19" s="45" t="s">
        <v>385</v>
      </c>
      <c r="P19" t="s">
        <v>23</v>
      </c>
      <c r="Q19" t="s">
        <v>24</v>
      </c>
      <c r="R19" t="s">
        <v>413</v>
      </c>
      <c r="X19" s="46" t="s">
        <v>388</v>
      </c>
      <c r="Y19" s="46" t="s">
        <v>386</v>
      </c>
      <c r="Z19" s="46" t="s">
        <v>387</v>
      </c>
      <c r="AA19" s="46" t="s">
        <v>389</v>
      </c>
    </row>
    <row r="20" spans="1:27" ht="12.75">
      <c r="A20" s="54" t="s">
        <v>423</v>
      </c>
      <c r="B20" s="54" t="s">
        <v>1</v>
      </c>
      <c r="O20" s="174">
        <f>N20*R20</f>
        <v>0</v>
      </c>
      <c r="P20" s="40"/>
      <c r="Q20" s="2"/>
      <c r="R20" s="2">
        <v>819.9343267510155</v>
      </c>
      <c r="S20" s="2"/>
      <c r="T20" s="2"/>
      <c r="U20" s="2"/>
      <c r="V20" s="2"/>
      <c r="W20" s="2"/>
      <c r="X20">
        <v>1</v>
      </c>
      <c r="Y20">
        <v>1</v>
      </c>
      <c r="Z20">
        <v>1</v>
      </c>
      <c r="AA20">
        <v>1</v>
      </c>
    </row>
    <row r="21" spans="1:27" ht="12.75">
      <c r="A21" s="54" t="s">
        <v>423</v>
      </c>
      <c r="B21" s="54" t="s">
        <v>2</v>
      </c>
      <c r="D21" t="s">
        <v>292</v>
      </c>
      <c r="O21" s="174">
        <f aca="true" t="shared" si="0" ref="O21:O84">N21*R21</f>
        <v>0</v>
      </c>
      <c r="P21" s="40"/>
      <c r="Q21" s="2"/>
      <c r="R21" s="2">
        <v>733.9734699142155</v>
      </c>
      <c r="S21" s="2"/>
      <c r="T21" s="2"/>
      <c r="U21" s="2"/>
      <c r="V21" s="2"/>
      <c r="W21" s="2"/>
      <c r="X21">
        <v>0</v>
      </c>
      <c r="Y21">
        <v>2</v>
      </c>
      <c r="Z21">
        <v>2</v>
      </c>
      <c r="AA21">
        <v>2</v>
      </c>
    </row>
    <row r="22" spans="1:27" ht="12.75">
      <c r="A22" s="54" t="s">
        <v>423</v>
      </c>
      <c r="B22" s="54" t="s">
        <v>4</v>
      </c>
      <c r="E22" t="s">
        <v>292</v>
      </c>
      <c r="O22" s="174">
        <f t="shared" si="0"/>
        <v>0</v>
      </c>
      <c r="P22" s="40"/>
      <c r="Q22" s="2"/>
      <c r="R22" s="2">
        <v>780.2600851340308</v>
      </c>
      <c r="S22" s="2"/>
      <c r="T22" s="2"/>
      <c r="U22" s="2"/>
      <c r="V22" s="2"/>
      <c r="W22" s="2"/>
      <c r="X22">
        <v>2</v>
      </c>
      <c r="Y22">
        <v>3</v>
      </c>
      <c r="Z22">
        <v>3</v>
      </c>
      <c r="AA22">
        <v>0</v>
      </c>
    </row>
    <row r="23" spans="1:27" ht="12.75">
      <c r="A23" s="54" t="s">
        <v>423</v>
      </c>
      <c r="B23" s="54" t="s">
        <v>3</v>
      </c>
      <c r="E23" t="s">
        <v>292</v>
      </c>
      <c r="O23" s="174">
        <f t="shared" si="0"/>
        <v>0</v>
      </c>
      <c r="P23" s="40"/>
      <c r="Q23" s="2"/>
      <c r="R23" s="2">
        <v>856.9636189268676</v>
      </c>
      <c r="S23" s="2"/>
      <c r="T23" s="2"/>
      <c r="U23" s="2"/>
      <c r="V23" s="2"/>
      <c r="W23" s="2"/>
      <c r="Y23">
        <v>4</v>
      </c>
      <c r="Z23">
        <v>4</v>
      </c>
      <c r="AA23" t="s">
        <v>418</v>
      </c>
    </row>
    <row r="24" spans="1:23" ht="12.75">
      <c r="A24" s="54" t="s">
        <v>423</v>
      </c>
      <c r="B24" s="54" t="s">
        <v>462</v>
      </c>
      <c r="E24" t="s">
        <v>292</v>
      </c>
      <c r="O24" s="174">
        <f t="shared" si="0"/>
        <v>0</v>
      </c>
      <c r="P24" s="40"/>
      <c r="Q24" s="2"/>
      <c r="R24" s="2">
        <v>879.4456891764922</v>
      </c>
      <c r="S24" s="2"/>
      <c r="T24" s="2"/>
      <c r="U24" s="2"/>
      <c r="V24" s="2"/>
      <c r="W24" s="2"/>
    </row>
    <row r="25" spans="1:27" ht="12.75">
      <c r="A25" s="54" t="s">
        <v>423</v>
      </c>
      <c r="B25" s="54" t="s">
        <v>6</v>
      </c>
      <c r="O25" s="174">
        <f t="shared" si="0"/>
        <v>0</v>
      </c>
      <c r="P25" s="40"/>
      <c r="Q25" s="2"/>
      <c r="R25" s="2">
        <v>1243.1262373321847</v>
      </c>
      <c r="S25" s="2"/>
      <c r="T25" s="2"/>
      <c r="U25" s="2"/>
      <c r="V25" s="2"/>
      <c r="W25" s="2"/>
      <c r="Y25">
        <v>0</v>
      </c>
      <c r="Z25">
        <v>5</v>
      </c>
      <c r="AA25">
        <v>1</v>
      </c>
    </row>
    <row r="26" spans="1:27" ht="12.75">
      <c r="A26" s="54" t="s">
        <v>423</v>
      </c>
      <c r="B26" s="54" t="s">
        <v>5</v>
      </c>
      <c r="O26" s="174">
        <f t="shared" si="0"/>
        <v>0</v>
      </c>
      <c r="P26" s="40"/>
      <c r="Q26" s="2"/>
      <c r="R26" s="2">
        <v>1319.8297711250211</v>
      </c>
      <c r="S26" s="2"/>
      <c r="T26" s="2"/>
      <c r="U26" s="2"/>
      <c r="V26" s="2"/>
      <c r="W26" s="2"/>
      <c r="Z26">
        <v>6</v>
      </c>
      <c r="AA26">
        <v>2</v>
      </c>
    </row>
    <row r="27" spans="1:27" ht="12.75">
      <c r="A27" s="54" t="s">
        <v>423</v>
      </c>
      <c r="B27" s="54" t="s">
        <v>7</v>
      </c>
      <c r="G27" t="s">
        <v>292</v>
      </c>
      <c r="O27" s="174">
        <f t="shared" si="0"/>
        <v>0</v>
      </c>
      <c r="P27" s="40"/>
      <c r="Q27" s="2"/>
      <c r="R27" s="2">
        <v>1249.7386109350155</v>
      </c>
      <c r="S27" s="2"/>
      <c r="T27" s="2"/>
      <c r="U27" s="2"/>
      <c r="V27" s="2"/>
      <c r="W27" s="2"/>
      <c r="Z27">
        <v>7</v>
      </c>
      <c r="AA27">
        <v>4</v>
      </c>
    </row>
    <row r="28" spans="1:27" ht="12.75">
      <c r="A28" s="54" t="s">
        <v>423</v>
      </c>
      <c r="B28" s="54" t="s">
        <v>8</v>
      </c>
      <c r="G28" t="s">
        <v>292</v>
      </c>
      <c r="O28" s="174">
        <f t="shared" si="0"/>
        <v>0</v>
      </c>
      <c r="P28" s="40"/>
      <c r="Q28" s="2"/>
      <c r="R28" s="2">
        <v>1319.8297711250211</v>
      </c>
      <c r="S28" s="2"/>
      <c r="T28" s="2"/>
      <c r="U28" s="2"/>
      <c r="V28" s="2"/>
      <c r="W28" s="2"/>
      <c r="Z28">
        <v>8</v>
      </c>
      <c r="AA28">
        <v>0</v>
      </c>
    </row>
    <row r="29" spans="1:27" ht="12.75">
      <c r="A29" s="54" t="s">
        <v>423</v>
      </c>
      <c r="B29" s="54" t="s">
        <v>9</v>
      </c>
      <c r="G29" t="s">
        <v>292</v>
      </c>
      <c r="O29" s="174">
        <f t="shared" si="0"/>
        <v>0</v>
      </c>
      <c r="P29" s="40"/>
      <c r="Q29" s="2"/>
      <c r="R29" s="2">
        <v>991.8560404246155</v>
      </c>
      <c r="S29" s="2"/>
      <c r="T29" s="2"/>
      <c r="U29" s="2"/>
      <c r="V29" s="2"/>
      <c r="W29" s="2"/>
      <c r="Z29">
        <v>9</v>
      </c>
      <c r="AA29">
        <v>6</v>
      </c>
    </row>
    <row r="30" spans="1:26" ht="12.75">
      <c r="A30" s="54" t="s">
        <v>423</v>
      </c>
      <c r="B30" s="54" t="s">
        <v>10</v>
      </c>
      <c r="G30" t="s">
        <v>292</v>
      </c>
      <c r="O30" s="174">
        <f t="shared" si="0"/>
        <v>0</v>
      </c>
      <c r="P30" s="40"/>
      <c r="Q30" s="2"/>
      <c r="R30" s="2">
        <v>1077.8168972614153</v>
      </c>
      <c r="S30" s="2"/>
      <c r="T30" s="2"/>
      <c r="U30" s="2"/>
      <c r="V30" s="2"/>
      <c r="W30" s="2"/>
      <c r="Z30">
        <v>10</v>
      </c>
    </row>
    <row r="31" spans="1:26" ht="12.75">
      <c r="A31" s="54" t="s">
        <v>423</v>
      </c>
      <c r="B31" s="54" t="s">
        <v>11</v>
      </c>
      <c r="H31" t="s">
        <v>292</v>
      </c>
      <c r="O31" s="174">
        <f t="shared" si="0"/>
        <v>0</v>
      </c>
      <c r="P31" s="40"/>
      <c r="Q31" s="2"/>
      <c r="R31" s="2">
        <v>1236.5138637293537</v>
      </c>
      <c r="S31" s="2"/>
      <c r="T31" s="2"/>
      <c r="U31" s="2"/>
      <c r="V31" s="2"/>
      <c r="W31" s="2"/>
      <c r="Z31">
        <v>11</v>
      </c>
    </row>
    <row r="32" spans="1:26" ht="12.75">
      <c r="A32" s="54" t="s">
        <v>423</v>
      </c>
      <c r="B32" s="54" t="s">
        <v>32</v>
      </c>
      <c r="H32" t="s">
        <v>292</v>
      </c>
      <c r="O32" s="174">
        <f t="shared" si="0"/>
        <v>0</v>
      </c>
      <c r="P32" s="40"/>
      <c r="Q32" s="2"/>
      <c r="R32" s="2">
        <v>1560.5201702680615</v>
      </c>
      <c r="S32" s="2"/>
      <c r="T32" s="2"/>
      <c r="U32" s="2"/>
      <c r="V32" s="2"/>
      <c r="W32" s="2"/>
      <c r="Z32">
        <v>12</v>
      </c>
    </row>
    <row r="33" spans="1:26" ht="12.75">
      <c r="A33" s="54" t="s">
        <v>423</v>
      </c>
      <c r="B33" s="54" t="s">
        <v>25</v>
      </c>
      <c r="C33">
        <v>1</v>
      </c>
      <c r="I33" t="s">
        <v>292</v>
      </c>
      <c r="O33" s="174">
        <f t="shared" si="0"/>
        <v>0</v>
      </c>
      <c r="P33" s="180"/>
      <c r="Q33" s="2"/>
      <c r="R33" s="2">
        <v>2021.4951836158052</v>
      </c>
      <c r="S33" s="2"/>
      <c r="T33" s="2"/>
      <c r="U33" s="2"/>
      <c r="V33" s="2"/>
      <c r="W33" s="2"/>
      <c r="Y33">
        <v>1.3</v>
      </c>
      <c r="Z33">
        <v>13</v>
      </c>
    </row>
    <row r="34" spans="1:26" ht="12.75">
      <c r="A34" s="54" t="s">
        <v>423</v>
      </c>
      <c r="B34" s="54" t="s">
        <v>256</v>
      </c>
      <c r="E34" t="s">
        <v>292</v>
      </c>
      <c r="O34" s="174">
        <f t="shared" si="0"/>
        <v>0</v>
      </c>
      <c r="P34" s="40"/>
      <c r="Q34" s="2"/>
      <c r="R34" s="2">
        <v>991.1747655685662</v>
      </c>
      <c r="S34" s="2"/>
      <c r="T34" s="2"/>
      <c r="U34" s="2"/>
      <c r="V34" s="2"/>
      <c r="W34" s="2"/>
      <c r="Y34" t="s">
        <v>223</v>
      </c>
      <c r="Z34">
        <v>14</v>
      </c>
    </row>
    <row r="35" spans="1:26" ht="12.75">
      <c r="A35" s="54" t="s">
        <v>424</v>
      </c>
      <c r="B35" s="54" t="s">
        <v>29</v>
      </c>
      <c r="E35" t="s">
        <v>292</v>
      </c>
      <c r="O35" s="174">
        <f t="shared" si="0"/>
        <v>0</v>
      </c>
      <c r="P35" s="40"/>
      <c r="Q35" s="2"/>
      <c r="R35" s="2">
        <v>1203.4519957152</v>
      </c>
      <c r="S35" s="2"/>
      <c r="T35" s="2"/>
      <c r="U35" s="2"/>
      <c r="V35" s="2"/>
      <c r="W35" s="2"/>
      <c r="Z35">
        <v>15</v>
      </c>
    </row>
    <row r="36" spans="1:26" ht="12.75">
      <c r="A36" s="54" t="s">
        <v>424</v>
      </c>
      <c r="B36" s="54" t="s">
        <v>410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74">
        <f t="shared" si="0"/>
        <v>0</v>
      </c>
      <c r="P36" s="40"/>
      <c r="Q36" s="2"/>
      <c r="R36" s="2">
        <v>0</v>
      </c>
      <c r="S36" s="2"/>
      <c r="T36" s="2"/>
      <c r="U36" s="2"/>
      <c r="V36" s="2"/>
      <c r="W36" s="2"/>
      <c r="X36" s="30" t="s">
        <v>223</v>
      </c>
      <c r="Z36">
        <v>0</v>
      </c>
    </row>
    <row r="37" spans="1:24" ht="12.75">
      <c r="A37" s="54" t="s">
        <v>424</v>
      </c>
      <c r="B37" s="54" t="s">
        <v>31</v>
      </c>
      <c r="O37" s="174">
        <f t="shared" si="0"/>
        <v>0</v>
      </c>
      <c r="P37" s="40"/>
      <c r="Q37" s="2"/>
      <c r="R37" s="2">
        <v>2618.499946720985</v>
      </c>
      <c r="S37" s="2"/>
      <c r="T37" s="2"/>
      <c r="U37" s="2"/>
      <c r="V37" s="2"/>
      <c r="W37" s="2"/>
      <c r="X37" s="30" t="e">
        <f>#REF!*Y33</f>
        <v>#REF!</v>
      </c>
    </row>
    <row r="38" spans="1:24" ht="12.75">
      <c r="A38" s="54" t="s">
        <v>423</v>
      </c>
      <c r="B38" s="54" t="s">
        <v>261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74">
        <f t="shared" si="0"/>
        <v>0</v>
      </c>
      <c r="P38" s="40"/>
      <c r="Q38" s="2"/>
      <c r="R38" s="2">
        <v>1834.2724374252555</v>
      </c>
      <c r="S38" s="2"/>
      <c r="T38" s="2"/>
      <c r="U38" s="2"/>
      <c r="V38" s="2"/>
      <c r="W38" s="2"/>
      <c r="X38" s="30"/>
    </row>
    <row r="39" spans="1:24" ht="12.75">
      <c r="A39" s="54" t="s">
        <v>423</v>
      </c>
      <c r="B39" s="54" t="s">
        <v>537</v>
      </c>
      <c r="L39" t="s">
        <v>292</v>
      </c>
      <c r="O39" s="174">
        <f t="shared" si="0"/>
        <v>0</v>
      </c>
      <c r="P39" s="40"/>
      <c r="Q39" s="2"/>
      <c r="R39" s="2">
        <v>5223.775146236308</v>
      </c>
      <c r="S39" s="2"/>
      <c r="T39" s="2"/>
      <c r="U39" s="2"/>
      <c r="V39" s="2"/>
      <c r="W39" s="2"/>
      <c r="X39" s="30"/>
    </row>
    <row r="40" spans="1:24" ht="12.75">
      <c r="A40" s="54" t="s">
        <v>423</v>
      </c>
      <c r="B40" s="54" t="s">
        <v>538</v>
      </c>
      <c r="L40" t="s">
        <v>292</v>
      </c>
      <c r="O40" s="174">
        <f t="shared" si="0"/>
        <v>0</v>
      </c>
      <c r="P40" s="40"/>
      <c r="Q40" s="2"/>
      <c r="R40" s="2">
        <v>6248.693054675077</v>
      </c>
      <c r="S40" s="2"/>
      <c r="T40" s="2"/>
      <c r="U40" s="2"/>
      <c r="V40" s="2"/>
      <c r="W40" s="2"/>
      <c r="X40" t="s">
        <v>13</v>
      </c>
    </row>
    <row r="41" spans="1:24" ht="12.75">
      <c r="A41" s="54" t="s">
        <v>423</v>
      </c>
      <c r="B41" s="54" t="s">
        <v>539</v>
      </c>
      <c r="L41" t="s">
        <v>292</v>
      </c>
      <c r="O41" s="174">
        <f t="shared" si="0"/>
        <v>0</v>
      </c>
      <c r="P41" s="40"/>
      <c r="Q41" s="2"/>
      <c r="R41" s="2">
        <v>10513.674028500922</v>
      </c>
      <c r="S41" s="2"/>
      <c r="T41" s="2"/>
      <c r="U41" s="2"/>
      <c r="V41" s="2"/>
      <c r="W41" s="2"/>
      <c r="X41" t="s">
        <v>12</v>
      </c>
    </row>
    <row r="42" spans="1:23" ht="12.75">
      <c r="A42" s="54" t="s">
        <v>423</v>
      </c>
      <c r="B42" s="54" t="s">
        <v>439</v>
      </c>
      <c r="L42" t="s">
        <v>292</v>
      </c>
      <c r="O42" s="174">
        <f t="shared" si="0"/>
        <v>0</v>
      </c>
      <c r="P42" s="40"/>
      <c r="Q42" s="2"/>
      <c r="R42" s="2">
        <v>4476.57692911643</v>
      </c>
      <c r="S42" s="2"/>
      <c r="T42" s="2"/>
      <c r="U42" s="2"/>
      <c r="V42" s="2"/>
      <c r="W42" s="2"/>
    </row>
    <row r="43" spans="1:24" ht="12.75">
      <c r="A43" s="54" t="s">
        <v>423</v>
      </c>
      <c r="B43" s="54" t="s">
        <v>536</v>
      </c>
      <c r="K43" t="s">
        <v>292</v>
      </c>
      <c r="O43" s="174">
        <f t="shared" si="0"/>
        <v>0</v>
      </c>
      <c r="P43" s="40"/>
      <c r="Q43" s="2"/>
      <c r="R43" s="2">
        <v>7359.571819950646</v>
      </c>
      <c r="S43" s="2"/>
      <c r="T43" s="2"/>
      <c r="U43" s="2"/>
      <c r="V43" s="2"/>
      <c r="W43" s="2"/>
      <c r="X43" t="s">
        <v>14</v>
      </c>
    </row>
    <row r="44" spans="1:24" ht="12.75">
      <c r="A44" s="54" t="s">
        <v>423</v>
      </c>
      <c r="B44" s="54" t="s">
        <v>534</v>
      </c>
      <c r="M44" t="s">
        <v>292</v>
      </c>
      <c r="O44" s="174">
        <f t="shared" si="0"/>
        <v>0</v>
      </c>
      <c r="P44" s="40"/>
      <c r="Q44" s="2"/>
      <c r="R44" s="2">
        <v>2863.157770025723</v>
      </c>
      <c r="S44" s="2"/>
      <c r="T44" s="2"/>
      <c r="U44" s="2"/>
      <c r="V44" s="2"/>
      <c r="W44" s="2"/>
      <c r="X44" t="s">
        <v>15</v>
      </c>
    </row>
    <row r="45" spans="1:23" ht="12.75">
      <c r="A45" s="54" t="s">
        <v>532</v>
      </c>
      <c r="B45" s="54" t="s">
        <v>535</v>
      </c>
      <c r="K45" t="s">
        <v>292</v>
      </c>
      <c r="O45" s="237" t="s">
        <v>541</v>
      </c>
      <c r="P45" s="40"/>
      <c r="Q45" s="2"/>
      <c r="R45" s="2" t="e">
        <v>#VALUE!</v>
      </c>
      <c r="S45" s="2"/>
      <c r="T45" s="2"/>
      <c r="U45" s="2"/>
      <c r="V45" s="2"/>
      <c r="W45" s="2"/>
    </row>
    <row r="46" spans="1:23" ht="12.75">
      <c r="A46" s="54" t="s">
        <v>532</v>
      </c>
      <c r="B46" s="54" t="s">
        <v>547</v>
      </c>
      <c r="J46" t="s">
        <v>292</v>
      </c>
      <c r="O46" s="174">
        <f t="shared" si="0"/>
        <v>0</v>
      </c>
      <c r="P46" s="180"/>
      <c r="Q46" s="2"/>
      <c r="R46" s="2">
        <v>1150.5530068925536</v>
      </c>
      <c r="S46" s="2"/>
      <c r="T46" s="2"/>
      <c r="U46" s="2"/>
      <c r="V46" s="2"/>
      <c r="W46" s="2"/>
    </row>
    <row r="47" spans="1:23" ht="12.75">
      <c r="A47" s="54" t="s">
        <v>532</v>
      </c>
      <c r="B47" s="54" t="s">
        <v>548</v>
      </c>
      <c r="F47" t="s">
        <v>292</v>
      </c>
      <c r="O47" s="174">
        <f t="shared" si="0"/>
        <v>0</v>
      </c>
      <c r="P47" s="40"/>
      <c r="Q47" s="2"/>
      <c r="R47" s="2">
        <v>1409.7580521235197</v>
      </c>
      <c r="S47" s="2"/>
      <c r="T47" s="2"/>
      <c r="U47" s="2"/>
      <c r="V47" s="2"/>
      <c r="W47" s="2"/>
    </row>
    <row r="48" spans="1:23" ht="12.75">
      <c r="A48" s="54" t="s">
        <v>460</v>
      </c>
      <c r="B48" s="54" t="s">
        <v>523</v>
      </c>
      <c r="G48" t="s">
        <v>292</v>
      </c>
      <c r="I48" t="s">
        <v>292</v>
      </c>
      <c r="O48" s="174">
        <f t="shared" si="0"/>
        <v>0</v>
      </c>
      <c r="P48" s="40"/>
      <c r="Q48" s="2"/>
      <c r="R48" s="2">
        <v>58.18888770491077</v>
      </c>
      <c r="S48" s="2"/>
      <c r="T48" s="2"/>
      <c r="U48" s="2"/>
      <c r="V48" s="2"/>
      <c r="W48" s="2"/>
    </row>
    <row r="49" spans="1:23" ht="12.75">
      <c r="A49" s="54" t="s">
        <v>460</v>
      </c>
      <c r="B49" s="54" t="s">
        <v>525</v>
      </c>
      <c r="E49" t="s">
        <v>292</v>
      </c>
      <c r="J49" t="s">
        <v>292</v>
      </c>
      <c r="O49" s="174">
        <f t="shared" si="0"/>
        <v>0</v>
      </c>
      <c r="P49" s="40"/>
      <c r="Q49" s="2"/>
      <c r="R49" s="2">
        <v>62.15631186660924</v>
      </c>
      <c r="S49" s="2"/>
      <c r="T49" s="2"/>
      <c r="U49" s="2"/>
      <c r="V49" s="2"/>
      <c r="W49" s="2"/>
    </row>
    <row r="50" spans="1:23" ht="12.75">
      <c r="A50" s="54" t="s">
        <v>460</v>
      </c>
      <c r="B50" s="54" t="s">
        <v>524</v>
      </c>
      <c r="H50" t="s">
        <v>292</v>
      </c>
      <c r="O50" s="174">
        <f t="shared" si="0"/>
        <v>0</v>
      </c>
      <c r="P50" s="40"/>
      <c r="Q50" s="2"/>
      <c r="R50" s="2">
        <v>44.964140499249226</v>
      </c>
      <c r="S50" s="2"/>
      <c r="T50" s="2"/>
      <c r="U50" s="2"/>
      <c r="V50" s="2"/>
      <c r="W50" s="2"/>
    </row>
    <row r="51" spans="1:23" ht="12.75">
      <c r="A51" s="54" t="s">
        <v>558</v>
      </c>
      <c r="B51" s="54" t="s">
        <v>559</v>
      </c>
      <c r="F51" t="s">
        <v>292</v>
      </c>
      <c r="O51" s="174">
        <f t="shared" si="0"/>
        <v>0</v>
      </c>
      <c r="P51" s="40"/>
      <c r="Q51" s="2"/>
      <c r="R51" s="2"/>
      <c r="S51" s="2"/>
      <c r="T51" s="2"/>
      <c r="U51" s="2"/>
      <c r="V51" s="2"/>
      <c r="W51" s="2"/>
    </row>
    <row r="52" spans="1:24" ht="12.75">
      <c r="A52" s="54" t="s">
        <v>189</v>
      </c>
      <c r="B52" s="55" t="s">
        <v>518</v>
      </c>
      <c r="C52" s="39"/>
      <c r="D52" s="39" t="s">
        <v>292</v>
      </c>
      <c r="E52" s="39"/>
      <c r="F52" s="39"/>
      <c r="G52" s="39" t="s">
        <v>292</v>
      </c>
      <c r="H52" s="39"/>
      <c r="I52" s="39"/>
      <c r="J52" s="39"/>
      <c r="K52" s="39"/>
      <c r="L52" s="39"/>
      <c r="M52" s="39"/>
      <c r="O52" s="174">
        <f t="shared" si="0"/>
        <v>0</v>
      </c>
      <c r="P52" s="40"/>
      <c r="Q52" s="2"/>
      <c r="R52" s="2">
        <v>71.41363491057231</v>
      </c>
      <c r="S52" s="2"/>
      <c r="T52" s="2"/>
      <c r="U52" s="2"/>
      <c r="V52" s="2"/>
      <c r="W52" s="2"/>
      <c r="X52" t="s">
        <v>16</v>
      </c>
    </row>
    <row r="53" spans="1:24" ht="12.75">
      <c r="A53" s="54" t="s">
        <v>189</v>
      </c>
      <c r="B53" s="55" t="s">
        <v>519</v>
      </c>
      <c r="C53" s="39"/>
      <c r="D53" s="39" t="s">
        <v>292</v>
      </c>
      <c r="E53" s="39"/>
      <c r="F53" s="39"/>
      <c r="G53" s="39" t="s">
        <v>292</v>
      </c>
      <c r="H53" s="39"/>
      <c r="I53" s="39"/>
      <c r="J53" s="39"/>
      <c r="K53" s="39"/>
      <c r="L53" s="39"/>
      <c r="M53" s="39"/>
      <c r="O53" s="174">
        <f t="shared" si="0"/>
        <v>0</v>
      </c>
      <c r="P53" s="41"/>
      <c r="Q53" s="2"/>
      <c r="R53" s="2">
        <v>91.25075571906461</v>
      </c>
      <c r="S53" s="2"/>
      <c r="T53" s="2"/>
      <c r="U53" s="2"/>
      <c r="V53" s="2"/>
      <c r="W53" s="2"/>
      <c r="X53" s="30"/>
    </row>
    <row r="54" spans="1:24" ht="12.75">
      <c r="A54" s="54" t="s">
        <v>189</v>
      </c>
      <c r="B54" s="55" t="s">
        <v>365</v>
      </c>
      <c r="C54" s="39"/>
      <c r="D54" s="39" t="s">
        <v>292</v>
      </c>
      <c r="E54" s="39"/>
      <c r="F54" s="39"/>
      <c r="G54" s="39" t="s">
        <v>292</v>
      </c>
      <c r="H54" s="39"/>
      <c r="I54" s="39"/>
      <c r="J54" s="39"/>
      <c r="K54" s="39"/>
      <c r="L54" s="39"/>
      <c r="M54" s="39"/>
      <c r="O54" s="174">
        <f t="shared" si="0"/>
        <v>0</v>
      </c>
      <c r="P54" s="40"/>
      <c r="Q54" s="2"/>
      <c r="R54" s="2">
        <v>101.83055348359385</v>
      </c>
      <c r="S54" s="2"/>
      <c r="T54" s="2"/>
      <c r="U54" s="2"/>
      <c r="V54" s="2"/>
      <c r="W54" s="2"/>
      <c r="X54" s="30"/>
    </row>
    <row r="55" spans="1:24" ht="12.75">
      <c r="A55" s="54" t="s">
        <v>188</v>
      </c>
      <c r="B55" s="55" t="s">
        <v>520</v>
      </c>
      <c r="C55" s="39"/>
      <c r="D55" s="39"/>
      <c r="E55" s="39" t="s">
        <v>292</v>
      </c>
      <c r="F55" s="39"/>
      <c r="G55" s="39"/>
      <c r="H55" s="39"/>
      <c r="I55" s="39"/>
      <c r="J55" s="39" t="s">
        <v>292</v>
      </c>
      <c r="K55" s="39"/>
      <c r="L55" s="39" t="s">
        <v>292</v>
      </c>
      <c r="M55" s="39"/>
      <c r="O55" s="174">
        <f t="shared" si="0"/>
        <v>0</v>
      </c>
      <c r="P55" s="40"/>
      <c r="Q55" s="2"/>
      <c r="R55" s="2">
        <v>76.70353379283691</v>
      </c>
      <c r="S55" s="2"/>
      <c r="T55" s="2"/>
      <c r="U55" s="2"/>
      <c r="V55" s="2"/>
      <c r="W55" s="2"/>
      <c r="X55" s="30"/>
    </row>
    <row r="56" spans="1:24" ht="12.75">
      <c r="A56" s="54" t="s">
        <v>188</v>
      </c>
      <c r="B56" s="55" t="s">
        <v>521</v>
      </c>
      <c r="C56" s="39"/>
      <c r="D56" s="39"/>
      <c r="E56" s="39" t="s">
        <v>292</v>
      </c>
      <c r="F56" s="39"/>
      <c r="G56" s="39"/>
      <c r="H56" s="39"/>
      <c r="I56" s="39"/>
      <c r="J56" s="39" t="s">
        <v>292</v>
      </c>
      <c r="K56" s="39"/>
      <c r="L56" s="39" t="s">
        <v>292</v>
      </c>
      <c r="M56" s="39"/>
      <c r="O56" s="174">
        <f t="shared" si="0"/>
        <v>0</v>
      </c>
      <c r="P56" s="40"/>
      <c r="Q56" s="2"/>
      <c r="R56" s="2">
        <v>101.83055348359385</v>
      </c>
      <c r="S56" s="2"/>
      <c r="T56" s="2"/>
      <c r="U56" s="2"/>
      <c r="V56" s="2"/>
      <c r="W56" s="2"/>
      <c r="X56" s="30"/>
    </row>
    <row r="57" spans="1:24" ht="12.75">
      <c r="A57" s="54" t="s">
        <v>188</v>
      </c>
      <c r="B57" s="55" t="s">
        <v>522</v>
      </c>
      <c r="C57" s="39"/>
      <c r="D57" s="39"/>
      <c r="E57" s="39" t="s">
        <v>292</v>
      </c>
      <c r="F57" s="39"/>
      <c r="G57" s="39"/>
      <c r="H57" s="39"/>
      <c r="I57" s="39"/>
      <c r="J57" s="39" t="s">
        <v>292</v>
      </c>
      <c r="K57" s="39"/>
      <c r="L57" s="39" t="s">
        <v>292</v>
      </c>
      <c r="M57" s="39"/>
      <c r="O57" s="174">
        <f t="shared" si="0"/>
        <v>0</v>
      </c>
      <c r="P57" s="40"/>
      <c r="Q57" s="2"/>
      <c r="R57" s="2">
        <v>108.44292708642462</v>
      </c>
      <c r="S57" s="2"/>
      <c r="T57" s="2"/>
      <c r="U57" s="2"/>
      <c r="V57" s="2"/>
      <c r="W57" s="2"/>
      <c r="X57" s="30"/>
    </row>
    <row r="58" spans="1:24" ht="12.75">
      <c r="A58" s="54" t="s">
        <v>188</v>
      </c>
      <c r="B58" s="55" t="s">
        <v>366</v>
      </c>
      <c r="C58" s="39"/>
      <c r="D58" s="39"/>
      <c r="E58" s="39" t="s">
        <v>292</v>
      </c>
      <c r="F58" s="39"/>
      <c r="G58" s="39"/>
      <c r="H58" s="39"/>
      <c r="I58" s="39"/>
      <c r="J58" s="39" t="s">
        <v>292</v>
      </c>
      <c r="K58" s="39"/>
      <c r="L58" s="39" t="s">
        <v>292</v>
      </c>
      <c r="M58" s="39"/>
      <c r="O58" s="174">
        <f t="shared" si="0"/>
        <v>0</v>
      </c>
      <c r="P58" s="40"/>
      <c r="Q58" s="2"/>
      <c r="R58" s="2">
        <v>117.70025013038766</v>
      </c>
      <c r="S58" s="2"/>
      <c r="T58" s="2"/>
      <c r="U58" s="2"/>
      <c r="V58" s="2"/>
      <c r="W58" s="2"/>
      <c r="X58" s="30"/>
    </row>
    <row r="59" spans="1:24" ht="12.75">
      <c r="A59" s="54" t="s">
        <v>188</v>
      </c>
      <c r="B59" s="55" t="s">
        <v>367</v>
      </c>
      <c r="C59" s="39"/>
      <c r="D59" s="39"/>
      <c r="E59" s="39" t="s">
        <v>292</v>
      </c>
      <c r="F59" s="39"/>
      <c r="G59" s="39"/>
      <c r="H59" s="39"/>
      <c r="I59" s="39"/>
      <c r="J59" s="39" t="s">
        <v>292</v>
      </c>
      <c r="K59" s="39"/>
      <c r="L59" s="39" t="s">
        <v>292</v>
      </c>
      <c r="M59" s="39"/>
      <c r="O59" s="174">
        <f t="shared" si="0"/>
        <v>0</v>
      </c>
      <c r="P59" s="40"/>
      <c r="Q59" s="2"/>
      <c r="R59" s="2">
        <v>157.37449174737228</v>
      </c>
      <c r="S59" s="2"/>
      <c r="T59" s="2"/>
      <c r="U59" s="2"/>
      <c r="V59" s="2"/>
      <c r="W59" s="2"/>
      <c r="X59" s="30"/>
    </row>
    <row r="60" spans="1:24" ht="12.75">
      <c r="A60" s="54" t="s">
        <v>188</v>
      </c>
      <c r="B60" s="55" t="s">
        <v>458</v>
      </c>
      <c r="C60" s="39"/>
      <c r="D60" s="39"/>
      <c r="E60" s="39" t="s">
        <v>292</v>
      </c>
      <c r="F60" s="39"/>
      <c r="G60" s="39"/>
      <c r="H60" s="39"/>
      <c r="I60" s="39"/>
      <c r="J60" s="39" t="s">
        <v>292</v>
      </c>
      <c r="K60" s="39"/>
      <c r="L60" s="39" t="s">
        <v>292</v>
      </c>
      <c r="M60" s="39"/>
      <c r="O60" s="174">
        <f t="shared" si="0"/>
        <v>0</v>
      </c>
      <c r="P60" s="40"/>
      <c r="Q60" s="2"/>
      <c r="R60" s="2">
        <v>215.56337945228313</v>
      </c>
      <c r="S60" s="2"/>
      <c r="T60" s="2"/>
      <c r="U60" s="2"/>
      <c r="V60" s="2"/>
      <c r="W60" s="2"/>
      <c r="X60" s="30"/>
    </row>
    <row r="61" spans="1:24" ht="12.75">
      <c r="A61" s="54" t="s">
        <v>422</v>
      </c>
      <c r="B61" s="55" t="s">
        <v>404</v>
      </c>
      <c r="C61" s="39" t="s">
        <v>449</v>
      </c>
      <c r="D61" s="39"/>
      <c r="E61" s="39"/>
      <c r="F61" s="39" t="s">
        <v>292</v>
      </c>
      <c r="G61" s="39"/>
      <c r="H61" s="39" t="s">
        <v>292</v>
      </c>
      <c r="I61" s="39" t="s">
        <v>292</v>
      </c>
      <c r="J61" s="39"/>
      <c r="L61" s="39"/>
      <c r="M61" s="39" t="s">
        <v>292</v>
      </c>
      <c r="O61" s="174">
        <f t="shared" si="0"/>
        <v>0</v>
      </c>
      <c r="P61" s="40"/>
      <c r="Q61" s="2"/>
      <c r="R61" s="2">
        <v>218.2083288934154</v>
      </c>
      <c r="S61" s="2"/>
      <c r="T61" s="2"/>
      <c r="U61" s="2"/>
      <c r="V61" s="2"/>
      <c r="W61" s="2"/>
      <c r="X61" s="30"/>
    </row>
    <row r="62" spans="1:24" ht="12.75">
      <c r="A62" s="54" t="s">
        <v>422</v>
      </c>
      <c r="B62" s="55" t="s">
        <v>405</v>
      </c>
      <c r="C62" s="39" t="s">
        <v>450</v>
      </c>
      <c r="D62" s="39"/>
      <c r="E62" s="39"/>
      <c r="F62" s="39" t="s">
        <v>292</v>
      </c>
      <c r="G62" s="39"/>
      <c r="H62" s="39" t="s">
        <v>292</v>
      </c>
      <c r="I62" s="39" t="s">
        <v>292</v>
      </c>
      <c r="J62" s="39"/>
      <c r="L62" s="39"/>
      <c r="M62" s="39" t="s">
        <v>292</v>
      </c>
      <c r="O62" s="174">
        <f t="shared" si="0"/>
        <v>0</v>
      </c>
      <c r="P62" s="40"/>
      <c r="Q62" s="2"/>
      <c r="R62" s="2">
        <v>376.9052953613538</v>
      </c>
      <c r="S62" s="2"/>
      <c r="T62" s="2"/>
      <c r="U62" s="2"/>
      <c r="V62" s="2"/>
      <c r="W62" s="2"/>
      <c r="X62" s="30"/>
    </row>
    <row r="63" spans="1:24" ht="12.75">
      <c r="A63" s="54" t="s">
        <v>422</v>
      </c>
      <c r="B63" s="55" t="s">
        <v>406</v>
      </c>
      <c r="C63" s="39" t="s">
        <v>451</v>
      </c>
      <c r="D63" s="39"/>
      <c r="E63" s="39"/>
      <c r="F63" s="39" t="s">
        <v>292</v>
      </c>
      <c r="G63" s="39"/>
      <c r="H63" s="39" t="s">
        <v>292</v>
      </c>
      <c r="I63" s="39" t="s">
        <v>292</v>
      </c>
      <c r="J63" s="39"/>
      <c r="L63" s="39"/>
      <c r="M63" s="39" t="s">
        <v>292</v>
      </c>
      <c r="O63" s="174">
        <f t="shared" si="0"/>
        <v>0</v>
      </c>
      <c r="P63" s="40"/>
      <c r="Q63" s="2"/>
      <c r="R63" s="2">
        <v>780.2600851340308</v>
      </c>
      <c r="S63" s="2"/>
      <c r="T63" s="2"/>
      <c r="U63" s="2"/>
      <c r="V63" s="2"/>
      <c r="W63" s="2"/>
      <c r="X63" s="30"/>
    </row>
    <row r="64" spans="1:24" ht="12.75">
      <c r="A64" s="54" t="s">
        <v>422</v>
      </c>
      <c r="B64" s="55" t="s">
        <v>407</v>
      </c>
      <c r="C64" s="39" t="s">
        <v>452</v>
      </c>
      <c r="D64" s="39"/>
      <c r="E64" s="39"/>
      <c r="F64" s="39" t="s">
        <v>292</v>
      </c>
      <c r="G64" s="39"/>
      <c r="H64" s="39" t="s">
        <v>292</v>
      </c>
      <c r="I64" s="39" t="s">
        <v>292</v>
      </c>
      <c r="J64" s="39"/>
      <c r="L64" s="39"/>
      <c r="M64" s="39" t="s">
        <v>292</v>
      </c>
      <c r="O64" s="174">
        <f t="shared" si="0"/>
        <v>0</v>
      </c>
      <c r="P64" s="40"/>
      <c r="Q64" s="2"/>
      <c r="R64" s="2">
        <v>215.56337945228313</v>
      </c>
      <c r="S64" s="2"/>
      <c r="T64" s="2"/>
      <c r="U64" s="2"/>
      <c r="V64" s="2"/>
      <c r="W64" s="2"/>
      <c r="X64" s="30"/>
    </row>
    <row r="65" spans="1:24" ht="12.75">
      <c r="A65" s="54" t="s">
        <v>422</v>
      </c>
      <c r="B65" s="55" t="s">
        <v>408</v>
      </c>
      <c r="C65" s="39" t="s">
        <v>453</v>
      </c>
      <c r="D65" s="39"/>
      <c r="E65" s="39"/>
      <c r="F65" s="39" t="s">
        <v>292</v>
      </c>
      <c r="G65" s="39"/>
      <c r="H65" s="39" t="s">
        <v>292</v>
      </c>
      <c r="I65" s="39" t="s">
        <v>292</v>
      </c>
      <c r="J65" s="39"/>
      <c r="L65" s="39"/>
      <c r="M65" s="39" t="s">
        <v>292</v>
      </c>
      <c r="O65" s="174">
        <f t="shared" si="0"/>
        <v>0</v>
      </c>
      <c r="P65" s="40"/>
      <c r="Q65" s="2"/>
      <c r="R65" s="2">
        <v>396.74241616984614</v>
      </c>
      <c r="S65" s="2"/>
      <c r="T65" s="2"/>
      <c r="U65" s="2"/>
      <c r="V65" s="2"/>
      <c r="W65" s="2"/>
      <c r="X65" s="30"/>
    </row>
    <row r="66" spans="1:24" ht="12.75">
      <c r="A66" s="54" t="s">
        <v>422</v>
      </c>
      <c r="B66" s="55" t="s">
        <v>459</v>
      </c>
      <c r="C66" s="39"/>
      <c r="D66" s="39"/>
      <c r="E66" s="39"/>
      <c r="F66" s="39" t="s">
        <v>292</v>
      </c>
      <c r="G66" s="39"/>
      <c r="H66" s="39" t="s">
        <v>292</v>
      </c>
      <c r="I66" s="39" t="s">
        <v>292</v>
      </c>
      <c r="J66" s="39"/>
      <c r="L66" s="39"/>
      <c r="M66" s="39" t="s">
        <v>292</v>
      </c>
      <c r="O66" s="174">
        <f t="shared" si="0"/>
        <v>0</v>
      </c>
      <c r="P66" s="40"/>
      <c r="Q66" s="2"/>
      <c r="R66" s="2">
        <v>839.7714475595078</v>
      </c>
      <c r="S66" s="2"/>
      <c r="T66" s="2"/>
      <c r="U66" s="2"/>
      <c r="V66" s="2"/>
      <c r="W66" s="2"/>
      <c r="X66" s="30"/>
    </row>
    <row r="67" spans="1:24" ht="12.75">
      <c r="A67" s="54" t="s">
        <v>18</v>
      </c>
      <c r="B67" s="55" t="s">
        <v>414</v>
      </c>
      <c r="C67" s="39">
        <v>168</v>
      </c>
      <c r="D67" s="39"/>
      <c r="E67" s="39"/>
      <c r="F67" s="39"/>
      <c r="G67" s="39" t="s">
        <v>292</v>
      </c>
      <c r="H67" s="39" t="s">
        <v>292</v>
      </c>
      <c r="I67" s="39"/>
      <c r="J67" s="39"/>
      <c r="L67" s="39"/>
      <c r="M67" s="39"/>
      <c r="O67" s="174">
        <f t="shared" si="0"/>
        <v>0</v>
      </c>
      <c r="P67" s="40"/>
      <c r="Q67" s="2"/>
      <c r="R67" s="2">
        <v>213.84147924395384</v>
      </c>
      <c r="S67" s="2"/>
      <c r="T67" s="2"/>
      <c r="U67" s="2"/>
      <c r="V67" s="2"/>
      <c r="W67" s="2"/>
      <c r="X67" s="30"/>
    </row>
    <row r="68" spans="1:24" ht="12.75">
      <c r="A68" s="54" t="s">
        <v>18</v>
      </c>
      <c r="B68" s="55" t="s">
        <v>377</v>
      </c>
      <c r="C68" s="39">
        <v>208.5</v>
      </c>
      <c r="D68" s="39"/>
      <c r="E68" s="39"/>
      <c r="F68" s="39"/>
      <c r="G68" s="39" t="s">
        <v>292</v>
      </c>
      <c r="H68" s="39" t="s">
        <v>292</v>
      </c>
      <c r="I68" s="39"/>
      <c r="J68" s="39"/>
      <c r="L68" s="39"/>
      <c r="M68" s="39"/>
      <c r="O68" s="174">
        <f t="shared" si="0"/>
        <v>0</v>
      </c>
      <c r="P68" s="40"/>
      <c r="Q68" s="2"/>
      <c r="R68" s="2">
        <v>267.7923111633</v>
      </c>
      <c r="S68" s="2"/>
      <c r="T68" s="2"/>
      <c r="U68" s="2"/>
      <c r="V68" s="2"/>
      <c r="W68" s="2"/>
      <c r="X68" s="30"/>
    </row>
    <row r="69" spans="1:24" ht="12.75">
      <c r="A69" s="54" t="s">
        <v>18</v>
      </c>
      <c r="B69" s="54" t="s">
        <v>411</v>
      </c>
      <c r="C69" s="39" t="s">
        <v>440</v>
      </c>
      <c r="D69" s="39"/>
      <c r="E69" s="39"/>
      <c r="F69" s="39"/>
      <c r="G69" s="39" t="s">
        <v>292</v>
      </c>
      <c r="H69" s="39"/>
      <c r="I69" s="39"/>
      <c r="J69" s="39"/>
      <c r="K69" s="39"/>
      <c r="L69" s="39"/>
      <c r="M69" s="39"/>
      <c r="O69" s="174">
        <f t="shared" si="0"/>
        <v>0</v>
      </c>
      <c r="P69" s="40"/>
      <c r="Q69" s="2"/>
      <c r="R69" s="2">
        <v>320.7622188659307</v>
      </c>
      <c r="S69" s="2"/>
      <c r="T69" s="2"/>
      <c r="U69" s="2"/>
      <c r="V69" s="2"/>
      <c r="W69" s="2"/>
      <c r="X69" s="30"/>
    </row>
    <row r="70" spans="1:24" ht="12.75">
      <c r="A70" s="54" t="s">
        <v>18</v>
      </c>
      <c r="B70" s="55" t="s">
        <v>376</v>
      </c>
      <c r="C70" s="39">
        <v>254</v>
      </c>
      <c r="D70" s="39"/>
      <c r="E70" s="39"/>
      <c r="F70" s="39"/>
      <c r="G70" s="39" t="s">
        <v>292</v>
      </c>
      <c r="H70" s="39" t="s">
        <v>292</v>
      </c>
      <c r="I70" s="39"/>
      <c r="J70" s="39"/>
      <c r="L70" s="39"/>
      <c r="M70" s="39"/>
      <c r="O70" s="174">
        <f t="shared" si="0"/>
        <v>0</v>
      </c>
      <c r="P70" s="40"/>
      <c r="Q70" s="2"/>
      <c r="R70" s="2">
        <v>320.7622188659307</v>
      </c>
      <c r="S70" s="2"/>
      <c r="T70" s="2"/>
      <c r="U70" s="2"/>
      <c r="V70" s="2"/>
      <c r="W70" s="2"/>
      <c r="X70" s="30"/>
    </row>
    <row r="71" spans="1:24" ht="12.75">
      <c r="A71" s="54" t="s">
        <v>18</v>
      </c>
      <c r="B71" s="54" t="s">
        <v>412</v>
      </c>
      <c r="C71" s="39"/>
      <c r="F71" s="39"/>
      <c r="G71" s="39" t="s">
        <v>292</v>
      </c>
      <c r="H71" s="39"/>
      <c r="I71" s="39"/>
      <c r="J71" s="39"/>
      <c r="K71" s="39"/>
      <c r="L71" s="39"/>
      <c r="M71" s="39"/>
      <c r="O71" s="174">
        <f t="shared" si="0"/>
        <v>0</v>
      </c>
      <c r="P71" s="40"/>
      <c r="Q71" s="2"/>
      <c r="R71" s="2">
        <v>453.1869881225076</v>
      </c>
      <c r="S71" s="2"/>
      <c r="T71" s="2"/>
      <c r="U71" s="2"/>
      <c r="V71" s="2"/>
      <c r="W71" s="2"/>
      <c r="X71" s="30" t="e">
        <f>#REF!/Y33</f>
        <v>#REF!</v>
      </c>
    </row>
    <row r="72" spans="1:24" ht="12.75">
      <c r="A72" s="54" t="s">
        <v>18</v>
      </c>
      <c r="B72" s="54" t="s">
        <v>454</v>
      </c>
      <c r="C72" s="39"/>
      <c r="F72" s="39"/>
      <c r="G72" s="39" t="s">
        <v>292</v>
      </c>
      <c r="H72" s="39"/>
      <c r="I72" s="39"/>
      <c r="J72" s="39"/>
      <c r="K72" s="39"/>
      <c r="L72" s="39"/>
      <c r="M72" s="39"/>
      <c r="O72" s="174">
        <f t="shared" si="0"/>
        <v>0</v>
      </c>
      <c r="P72" s="40"/>
      <c r="Q72" s="2"/>
      <c r="R72" s="2">
        <v>677.8186337503308</v>
      </c>
      <c r="S72" s="2"/>
      <c r="T72" s="2"/>
      <c r="U72" s="2"/>
      <c r="V72" s="2"/>
      <c r="W72" s="2"/>
      <c r="X72" s="30"/>
    </row>
    <row r="73" spans="1:23" ht="12.75">
      <c r="A73" s="54" t="s">
        <v>18</v>
      </c>
      <c r="B73" s="55" t="s">
        <v>378</v>
      </c>
      <c r="C73" s="39">
        <v>187</v>
      </c>
      <c r="F73" s="39" t="s">
        <v>292</v>
      </c>
      <c r="G73" s="39"/>
      <c r="H73" s="39"/>
      <c r="I73" s="39" t="s">
        <v>292</v>
      </c>
      <c r="J73" s="39" t="s">
        <v>292</v>
      </c>
      <c r="K73" s="39"/>
      <c r="L73" s="39"/>
      <c r="M73" s="39"/>
      <c r="O73" s="174">
        <f t="shared" si="0"/>
        <v>0</v>
      </c>
      <c r="P73" s="40"/>
      <c r="Q73" s="2"/>
      <c r="R73" s="2">
        <v>213.84147924395384</v>
      </c>
      <c r="S73" s="2"/>
      <c r="T73" s="2"/>
      <c r="U73" s="2"/>
      <c r="V73" s="2"/>
      <c r="W73" s="2"/>
    </row>
    <row r="74" spans="1:23" ht="12.75">
      <c r="A74" s="54" t="s">
        <v>18</v>
      </c>
      <c r="B74" s="54" t="s">
        <v>379</v>
      </c>
      <c r="F74" s="39" t="s">
        <v>292</v>
      </c>
      <c r="G74" s="39"/>
      <c r="H74" s="39"/>
      <c r="I74" s="39" t="s">
        <v>292</v>
      </c>
      <c r="J74" s="39" t="s">
        <v>292</v>
      </c>
      <c r="K74" s="39"/>
      <c r="L74" s="39"/>
      <c r="M74" s="39"/>
      <c r="O74" s="174">
        <f t="shared" si="0"/>
        <v>0</v>
      </c>
      <c r="P74" s="40"/>
      <c r="Q74" s="2"/>
      <c r="R74" s="2">
        <v>267.7923111633</v>
      </c>
      <c r="S74" s="2"/>
      <c r="T74" s="2"/>
      <c r="U74" s="2"/>
      <c r="V74" s="2"/>
      <c r="W74" s="2"/>
    </row>
    <row r="75" spans="1:23" ht="12.75">
      <c r="A75" s="54" t="s">
        <v>18</v>
      </c>
      <c r="B75" s="54" t="s">
        <v>455</v>
      </c>
      <c r="F75" s="39" t="s">
        <v>292</v>
      </c>
      <c r="G75" s="39"/>
      <c r="H75" s="39"/>
      <c r="I75" s="39" t="s">
        <v>292</v>
      </c>
      <c r="J75" s="39" t="s">
        <v>292</v>
      </c>
      <c r="K75" s="39"/>
      <c r="L75" s="39"/>
      <c r="M75" s="39"/>
      <c r="O75" s="174">
        <f t="shared" si="0"/>
        <v>0</v>
      </c>
      <c r="P75" s="40"/>
      <c r="Q75" s="2"/>
      <c r="R75" s="2">
        <v>320.7622188659307</v>
      </c>
      <c r="S75" s="2"/>
      <c r="T75" s="2"/>
      <c r="U75" s="2"/>
      <c r="V75" s="2"/>
      <c r="W75" s="2"/>
    </row>
    <row r="76" spans="1:23" ht="12.75">
      <c r="A76" s="54" t="s">
        <v>18</v>
      </c>
      <c r="B76" s="54" t="s">
        <v>426</v>
      </c>
      <c r="F76" s="39" t="s">
        <v>292</v>
      </c>
      <c r="G76" s="39"/>
      <c r="H76" s="39"/>
      <c r="I76" s="39" t="s">
        <v>292</v>
      </c>
      <c r="J76" s="39" t="s">
        <v>292</v>
      </c>
      <c r="K76" s="39"/>
      <c r="L76" s="39"/>
      <c r="M76" s="39"/>
      <c r="O76" s="174">
        <f t="shared" si="0"/>
        <v>0</v>
      </c>
      <c r="P76" s="40"/>
      <c r="Q76" s="2"/>
      <c r="R76" s="2">
        <v>453.1869881225076</v>
      </c>
      <c r="S76" s="2"/>
      <c r="T76" s="2"/>
      <c r="U76" s="2"/>
      <c r="V76" s="2"/>
      <c r="W76" s="2"/>
    </row>
    <row r="77" spans="1:23" ht="12.75">
      <c r="A77" s="54" t="s">
        <v>18</v>
      </c>
      <c r="B77" s="54" t="s">
        <v>456</v>
      </c>
      <c r="F77" s="39" t="s">
        <v>292</v>
      </c>
      <c r="G77" s="39"/>
      <c r="H77" s="39"/>
      <c r="I77" s="39" t="s">
        <v>292</v>
      </c>
      <c r="J77" s="39" t="s">
        <v>292</v>
      </c>
      <c r="K77" s="39"/>
      <c r="L77" s="39"/>
      <c r="M77" s="39"/>
      <c r="O77" s="174">
        <f t="shared" si="0"/>
        <v>0</v>
      </c>
      <c r="P77" s="40"/>
      <c r="Q77" s="2"/>
      <c r="R77" s="2">
        <v>677.8186337503308</v>
      </c>
      <c r="S77" s="2"/>
      <c r="T77" s="2"/>
      <c r="U77" s="2"/>
      <c r="V77" s="2"/>
      <c r="W77" s="2"/>
    </row>
    <row r="78" spans="1:23" ht="12.75">
      <c r="A78" s="56" t="s">
        <v>27</v>
      </c>
      <c r="B78" s="54" t="s">
        <v>28</v>
      </c>
      <c r="O78" s="174">
        <f t="shared" si="0"/>
        <v>0</v>
      </c>
      <c r="P78" s="3"/>
      <c r="Q78" s="2"/>
      <c r="R78" s="2">
        <v>264.4949441132307</v>
      </c>
      <c r="S78" s="2"/>
      <c r="T78" s="2"/>
      <c r="U78" s="2"/>
      <c r="V78" s="2"/>
      <c r="W78" s="2"/>
    </row>
    <row r="79" spans="1:23" ht="12.75">
      <c r="A79" s="54" t="s">
        <v>17</v>
      </c>
      <c r="B79" s="54" t="s">
        <v>371</v>
      </c>
      <c r="C79">
        <v>78</v>
      </c>
      <c r="F79" s="39" t="s">
        <v>292</v>
      </c>
      <c r="G79" t="s">
        <v>292</v>
      </c>
      <c r="H79" t="s">
        <v>292</v>
      </c>
      <c r="I79" t="s">
        <v>292</v>
      </c>
      <c r="O79" s="174">
        <f t="shared" si="0"/>
        <v>0</v>
      </c>
      <c r="P79" s="40"/>
      <c r="Q79" s="2"/>
      <c r="R79" s="2">
        <v>137.53737093888</v>
      </c>
      <c r="S79" s="2"/>
      <c r="T79" s="2"/>
      <c r="U79" s="2"/>
      <c r="V79" s="2"/>
      <c r="W79" s="2"/>
    </row>
    <row r="80" spans="1:23" ht="12.75">
      <c r="A80" s="54" t="s">
        <v>17</v>
      </c>
      <c r="B80" s="54" t="s">
        <v>372</v>
      </c>
      <c r="C80">
        <v>166</v>
      </c>
      <c r="F80" s="39" t="s">
        <v>292</v>
      </c>
      <c r="G80" t="s">
        <v>292</v>
      </c>
      <c r="H80" t="s">
        <v>292</v>
      </c>
      <c r="I80" t="s">
        <v>292</v>
      </c>
      <c r="O80" s="174">
        <f t="shared" si="0"/>
        <v>0</v>
      </c>
      <c r="P80" s="40"/>
      <c r="Q80" s="2"/>
      <c r="R80" s="2">
        <v>295.705347518592</v>
      </c>
      <c r="S80" s="2"/>
      <c r="T80" s="2"/>
      <c r="U80" s="2"/>
      <c r="V80" s="2"/>
      <c r="W80" s="2"/>
    </row>
    <row r="81" spans="1:23" ht="12.75">
      <c r="A81" s="54" t="s">
        <v>17</v>
      </c>
      <c r="B81" s="54" t="s">
        <v>373</v>
      </c>
      <c r="C81" t="s">
        <v>441</v>
      </c>
      <c r="F81" s="39" t="s">
        <v>292</v>
      </c>
      <c r="G81" t="s">
        <v>292</v>
      </c>
      <c r="H81" t="s">
        <v>292</v>
      </c>
      <c r="I81" t="s">
        <v>292</v>
      </c>
      <c r="O81" s="174">
        <f t="shared" si="0"/>
        <v>0</v>
      </c>
      <c r="P81" s="40"/>
      <c r="Q81" s="2"/>
      <c r="R81" s="2">
        <v>749.5786716168959</v>
      </c>
      <c r="S81" s="2"/>
      <c r="T81" s="2"/>
      <c r="U81" s="2"/>
      <c r="V81" s="2"/>
      <c r="W81" s="2"/>
    </row>
    <row r="82" spans="1:23" ht="12.75">
      <c r="A82" s="54" t="s">
        <v>17</v>
      </c>
      <c r="B82" s="54" t="s">
        <v>554</v>
      </c>
      <c r="J82" t="s">
        <v>292</v>
      </c>
      <c r="O82" s="174">
        <f t="shared" si="0"/>
        <v>0</v>
      </c>
      <c r="P82" s="40"/>
      <c r="Q82" s="2"/>
      <c r="R82" s="2">
        <v>127.222068118464</v>
      </c>
      <c r="S82" s="2"/>
      <c r="T82" s="2"/>
      <c r="U82" s="2"/>
      <c r="V82" s="2"/>
      <c r="W82" s="2"/>
    </row>
    <row r="83" spans="1:23" ht="12.75">
      <c r="A83" s="54" t="s">
        <v>17</v>
      </c>
      <c r="B83" s="54" t="s">
        <v>555</v>
      </c>
      <c r="J83" t="s">
        <v>292</v>
      </c>
      <c r="O83" s="174">
        <f t="shared" si="0"/>
        <v>0</v>
      </c>
      <c r="P83" s="40"/>
      <c r="Q83" s="2"/>
      <c r="R83" s="2">
        <v>306.02065033900806</v>
      </c>
      <c r="S83" s="2"/>
      <c r="T83" s="2"/>
      <c r="U83" s="2"/>
      <c r="V83" s="2"/>
      <c r="W83" s="2"/>
    </row>
    <row r="84" spans="1:23" ht="13.5" thickBot="1">
      <c r="A84" s="54" t="s">
        <v>17</v>
      </c>
      <c r="B84" s="54" t="s">
        <v>556</v>
      </c>
      <c r="J84" t="s">
        <v>292</v>
      </c>
      <c r="O84" s="235">
        <f t="shared" si="0"/>
        <v>0</v>
      </c>
      <c r="P84" s="40"/>
      <c r="Q84" s="2"/>
      <c r="R84" s="2">
        <v>893.99291110272</v>
      </c>
      <c r="S84" s="2"/>
      <c r="T84" s="2"/>
      <c r="U84" s="2"/>
      <c r="V84" s="2"/>
      <c r="W84" s="2"/>
    </row>
    <row r="85" spans="1:23" ht="12.75">
      <c r="A85" s="74" t="s">
        <v>421</v>
      </c>
      <c r="B85" s="75" t="s">
        <v>26</v>
      </c>
      <c r="C85" s="76"/>
      <c r="D85" s="76" t="s">
        <v>292</v>
      </c>
      <c r="E85" s="76" t="s">
        <v>292</v>
      </c>
      <c r="F85" s="76" t="s">
        <v>292</v>
      </c>
      <c r="G85" s="76" t="s">
        <v>292</v>
      </c>
      <c r="H85" s="76" t="s">
        <v>292</v>
      </c>
      <c r="I85" s="76" t="s">
        <v>292</v>
      </c>
      <c r="J85" s="76" t="s">
        <v>292</v>
      </c>
      <c r="K85" s="76"/>
      <c r="L85" s="76"/>
      <c r="M85" s="76"/>
      <c r="N85" s="76"/>
      <c r="O85" s="78">
        <f aca="true" t="shared" si="1" ref="O85:O123">N85*R85</f>
        <v>0</v>
      </c>
      <c r="P85" s="77"/>
      <c r="Q85" s="78"/>
      <c r="R85" s="78">
        <v>172.55347840661537</v>
      </c>
      <c r="S85" s="78"/>
      <c r="T85" s="78"/>
      <c r="U85" s="78"/>
      <c r="V85" s="78"/>
      <c r="W85" s="79"/>
    </row>
    <row r="86" spans="1:23" ht="12.75">
      <c r="A86" s="80" t="s">
        <v>438</v>
      </c>
      <c r="B86" s="81" t="s">
        <v>427</v>
      </c>
      <c r="C86" s="82">
        <v>99.99</v>
      </c>
      <c r="D86" s="82" t="s">
        <v>292</v>
      </c>
      <c r="E86" s="82" t="s">
        <v>292</v>
      </c>
      <c r="F86" s="82" t="s">
        <v>292</v>
      </c>
      <c r="G86" s="82" t="s">
        <v>292</v>
      </c>
      <c r="H86" s="82" t="s">
        <v>292</v>
      </c>
      <c r="I86" s="82" t="s">
        <v>292</v>
      </c>
      <c r="J86" s="82" t="s">
        <v>292</v>
      </c>
      <c r="K86" s="82"/>
      <c r="L86" s="82"/>
      <c r="M86" s="82"/>
      <c r="N86" s="82"/>
      <c r="O86" s="84">
        <f t="shared" si="1"/>
        <v>0</v>
      </c>
      <c r="P86" s="83"/>
      <c r="Q86" s="84"/>
      <c r="R86" s="84">
        <v>143.130327217668</v>
      </c>
      <c r="S86" s="84"/>
      <c r="T86" s="84"/>
      <c r="U86" s="84"/>
      <c r="V86" s="84"/>
      <c r="W86" s="85"/>
    </row>
    <row r="87" spans="1:23" ht="12.75">
      <c r="A87" s="80" t="s">
        <v>435</v>
      </c>
      <c r="B87" s="81" t="s">
        <v>428</v>
      </c>
      <c r="C87" s="82"/>
      <c r="D87" s="82" t="s">
        <v>292</v>
      </c>
      <c r="E87" s="82" t="s">
        <v>292</v>
      </c>
      <c r="F87" s="82" t="s">
        <v>292</v>
      </c>
      <c r="G87" s="82" t="s">
        <v>292</v>
      </c>
      <c r="H87" s="82" t="s">
        <v>292</v>
      </c>
      <c r="I87" s="82" t="s">
        <v>292</v>
      </c>
      <c r="J87" s="82" t="s">
        <v>292</v>
      </c>
      <c r="K87" s="82"/>
      <c r="L87" s="82"/>
      <c r="M87" s="82"/>
      <c r="N87" s="82"/>
      <c r="O87" s="84">
        <f t="shared" si="1"/>
        <v>0</v>
      </c>
      <c r="P87" s="83"/>
      <c r="Q87" s="84"/>
      <c r="R87" s="84">
        <v>474.39960831093606</v>
      </c>
      <c r="S87" s="84"/>
      <c r="T87" s="84"/>
      <c r="U87" s="84"/>
      <c r="V87" s="84"/>
      <c r="W87" s="85"/>
    </row>
    <row r="88" spans="1:23" ht="12.75">
      <c r="A88" s="80" t="s">
        <v>436</v>
      </c>
      <c r="B88" s="81" t="s">
        <v>429</v>
      </c>
      <c r="C88" s="82"/>
      <c r="D88" s="82" t="s">
        <v>292</v>
      </c>
      <c r="E88" s="82" t="s">
        <v>292</v>
      </c>
      <c r="F88" s="82" t="s">
        <v>292</v>
      </c>
      <c r="G88" s="82" t="s">
        <v>292</v>
      </c>
      <c r="H88" s="82" t="s">
        <v>292</v>
      </c>
      <c r="I88" s="82" t="s">
        <v>292</v>
      </c>
      <c r="J88" s="82" t="s">
        <v>292</v>
      </c>
      <c r="K88" s="82"/>
      <c r="L88" s="82"/>
      <c r="M88" s="82"/>
      <c r="N88" s="82"/>
      <c r="O88" s="84">
        <f t="shared" si="1"/>
        <v>0</v>
      </c>
      <c r="P88" s="83"/>
      <c r="Q88" s="84"/>
      <c r="R88" s="84">
        <v>1142.871783658164</v>
      </c>
      <c r="S88" s="84"/>
      <c r="T88" s="84"/>
      <c r="U88" s="84"/>
      <c r="V88" s="84"/>
      <c r="W88" s="85"/>
    </row>
    <row r="89" spans="1:23" ht="12.75">
      <c r="A89" s="80" t="s">
        <v>437</v>
      </c>
      <c r="B89" s="81" t="s">
        <v>430</v>
      </c>
      <c r="C89" s="82"/>
      <c r="D89" s="82" t="s">
        <v>292</v>
      </c>
      <c r="E89" s="82" t="s">
        <v>292</v>
      </c>
      <c r="F89" s="82" t="s">
        <v>292</v>
      </c>
      <c r="G89" s="82" t="s">
        <v>292</v>
      </c>
      <c r="H89" s="82" t="s">
        <v>292</v>
      </c>
      <c r="I89" s="82" t="s">
        <v>292</v>
      </c>
      <c r="J89" s="82" t="s">
        <v>292</v>
      </c>
      <c r="K89" s="82"/>
      <c r="L89" s="82"/>
      <c r="M89" s="82"/>
      <c r="N89" s="82"/>
      <c r="O89" s="84">
        <f t="shared" si="1"/>
        <v>0</v>
      </c>
      <c r="P89" s="83"/>
      <c r="Q89" s="84"/>
      <c r="R89" s="84">
        <v>755.016094130004</v>
      </c>
      <c r="S89" s="84"/>
      <c r="T89" s="84"/>
      <c r="U89" s="84"/>
      <c r="V89" s="84"/>
      <c r="W89" s="85"/>
    </row>
    <row r="90" spans="1:23" ht="12.75">
      <c r="A90" s="80"/>
      <c r="B90" s="81" t="s">
        <v>557</v>
      </c>
      <c r="C90" s="82"/>
      <c r="D90" s="82" t="s">
        <v>292</v>
      </c>
      <c r="E90" s="82" t="s">
        <v>292</v>
      </c>
      <c r="F90" s="82" t="s">
        <v>292</v>
      </c>
      <c r="G90" s="82" t="s">
        <v>292</v>
      </c>
      <c r="H90" s="82" t="s">
        <v>292</v>
      </c>
      <c r="I90" s="82" t="s">
        <v>292</v>
      </c>
      <c r="J90" s="82" t="s">
        <v>292</v>
      </c>
      <c r="K90" s="82"/>
      <c r="L90" s="82"/>
      <c r="M90" s="82"/>
      <c r="N90" s="82"/>
      <c r="O90" s="84">
        <f t="shared" si="1"/>
        <v>0</v>
      </c>
      <c r="P90" s="83"/>
      <c r="Q90" s="84"/>
      <c r="R90" s="84">
        <v>3893.0291225028</v>
      </c>
      <c r="S90" s="84"/>
      <c r="T90" s="84"/>
      <c r="U90" s="84"/>
      <c r="V90" s="84"/>
      <c r="W90" s="85"/>
    </row>
    <row r="91" spans="1:23" ht="12.75">
      <c r="A91" s="80" t="s">
        <v>434</v>
      </c>
      <c r="B91" s="81" t="s">
        <v>431</v>
      </c>
      <c r="C91" s="82"/>
      <c r="D91" s="82" t="s">
        <v>292</v>
      </c>
      <c r="E91" s="82" t="s">
        <v>292</v>
      </c>
      <c r="F91" s="82" t="s">
        <v>292</v>
      </c>
      <c r="G91" s="82" t="s">
        <v>292</v>
      </c>
      <c r="H91" s="82" t="s">
        <v>292</v>
      </c>
      <c r="I91" s="82" t="s">
        <v>292</v>
      </c>
      <c r="J91" s="82" t="s">
        <v>292</v>
      </c>
      <c r="K91" s="82"/>
      <c r="L91" s="82"/>
      <c r="M91" s="82"/>
      <c r="N91" s="82"/>
      <c r="O91" s="84">
        <f t="shared" si="1"/>
        <v>0</v>
      </c>
      <c r="P91" s="83"/>
      <c r="Q91" s="84"/>
      <c r="R91" s="84">
        <v>342.70234059801606</v>
      </c>
      <c r="S91" s="84"/>
      <c r="T91" s="84"/>
      <c r="U91" s="84"/>
      <c r="V91" s="84"/>
      <c r="W91" s="85"/>
    </row>
    <row r="92" spans="1:23" ht="13.5" thickBot="1">
      <c r="A92" s="86" t="s">
        <v>433</v>
      </c>
      <c r="B92" s="87" t="s">
        <v>432</v>
      </c>
      <c r="C92" s="88" t="s">
        <v>292</v>
      </c>
      <c r="D92" s="88" t="s">
        <v>292</v>
      </c>
      <c r="E92" s="88" t="s">
        <v>292</v>
      </c>
      <c r="F92" s="88" t="s">
        <v>292</v>
      </c>
      <c r="G92" s="88" t="s">
        <v>292</v>
      </c>
      <c r="H92" s="88" t="s">
        <v>292</v>
      </c>
      <c r="I92" s="88" t="s">
        <v>292</v>
      </c>
      <c r="J92" s="88" t="s">
        <v>292</v>
      </c>
      <c r="K92" s="88"/>
      <c r="L92" s="88"/>
      <c r="M92" s="88"/>
      <c r="N92" s="88"/>
      <c r="O92" s="84">
        <f t="shared" si="1"/>
        <v>0</v>
      </c>
      <c r="P92" s="89"/>
      <c r="Q92" s="90"/>
      <c r="R92" s="90">
        <v>222.003965573208</v>
      </c>
      <c r="S92" s="90"/>
      <c r="T92" s="90"/>
      <c r="U92" s="90"/>
      <c r="V92" s="90"/>
      <c r="W92" s="91"/>
    </row>
    <row r="93" spans="1:23" ht="12.75">
      <c r="A93" s="72" t="s">
        <v>183</v>
      </c>
      <c r="B93" s="167" t="s">
        <v>506</v>
      </c>
      <c r="C93" s="168"/>
      <c r="D93" s="168"/>
      <c r="E93" s="168"/>
      <c r="F93" s="168"/>
      <c r="G93" s="168" t="s">
        <v>292</v>
      </c>
      <c r="H93" s="168"/>
      <c r="I93" s="168"/>
      <c r="J93" s="168"/>
      <c r="K93" s="168"/>
      <c r="L93" s="168"/>
      <c r="M93" s="168"/>
      <c r="N93" s="168"/>
      <c r="O93" s="236">
        <f t="shared" si="1"/>
        <v>0</v>
      </c>
      <c r="P93" s="169"/>
      <c r="Q93" s="170"/>
      <c r="R93" s="170">
        <v>343.8434273472001</v>
      </c>
      <c r="S93" s="170"/>
      <c r="T93" s="170"/>
      <c r="U93" s="170"/>
      <c r="V93" s="170"/>
      <c r="W93" s="170"/>
    </row>
    <row r="94" spans="1:23" ht="12.75">
      <c r="A94" s="72" t="s">
        <v>183</v>
      </c>
      <c r="B94" s="167" t="s">
        <v>507</v>
      </c>
      <c r="C94" s="168"/>
      <c r="D94" s="168"/>
      <c r="E94" s="168"/>
      <c r="F94" s="168" t="s">
        <v>292</v>
      </c>
      <c r="G94" s="168"/>
      <c r="H94" s="168" t="s">
        <v>292</v>
      </c>
      <c r="I94" s="168"/>
      <c r="J94" s="168"/>
      <c r="K94" s="168"/>
      <c r="L94" s="168"/>
      <c r="M94" s="168"/>
      <c r="N94" s="168"/>
      <c r="O94" s="170">
        <f t="shared" si="1"/>
        <v>0</v>
      </c>
      <c r="P94" s="169"/>
      <c r="Q94" s="170"/>
      <c r="R94" s="170">
        <v>343.8434273472001</v>
      </c>
      <c r="S94" s="170"/>
      <c r="T94" s="170"/>
      <c r="U94" s="170"/>
      <c r="V94" s="170"/>
      <c r="W94" s="170"/>
    </row>
    <row r="95" spans="1:23" ht="12.75">
      <c r="A95" s="72" t="s">
        <v>183</v>
      </c>
      <c r="B95" s="167" t="s">
        <v>508</v>
      </c>
      <c r="C95" s="168"/>
      <c r="D95" s="168"/>
      <c r="E95" s="168"/>
      <c r="F95" s="168"/>
      <c r="G95" s="168"/>
      <c r="H95" s="168"/>
      <c r="I95" s="168" t="s">
        <v>292</v>
      </c>
      <c r="J95" s="168"/>
      <c r="K95" s="168"/>
      <c r="L95" s="168"/>
      <c r="M95" s="168"/>
      <c r="N95" s="168"/>
      <c r="O95" s="170">
        <f t="shared" si="1"/>
        <v>0</v>
      </c>
      <c r="P95" s="169"/>
      <c r="Q95" s="170"/>
      <c r="R95" s="170">
        <v>409.96716337550777</v>
      </c>
      <c r="S95" s="170"/>
      <c r="T95" s="170"/>
      <c r="U95" s="170"/>
      <c r="V95" s="170"/>
      <c r="W95" s="170"/>
    </row>
    <row r="96" spans="1:23" ht="12.75">
      <c r="A96" s="72" t="s">
        <v>183</v>
      </c>
      <c r="B96" s="167" t="s">
        <v>457</v>
      </c>
      <c r="C96" s="168"/>
      <c r="D96" s="168"/>
      <c r="E96" s="168"/>
      <c r="F96" s="73" t="s">
        <v>292</v>
      </c>
      <c r="G96" s="168" t="s">
        <v>292</v>
      </c>
      <c r="H96" s="73" t="s">
        <v>292</v>
      </c>
      <c r="I96" s="168" t="s">
        <v>292</v>
      </c>
      <c r="J96" s="168"/>
      <c r="K96" s="168"/>
      <c r="L96" s="168"/>
      <c r="M96" s="168"/>
      <c r="N96" s="168"/>
      <c r="O96" s="170">
        <f t="shared" si="1"/>
        <v>0</v>
      </c>
      <c r="P96" s="169"/>
      <c r="Q96" s="170"/>
      <c r="R96" s="170">
        <v>1031.5302820416</v>
      </c>
      <c r="S96" s="170"/>
      <c r="T96" s="170"/>
      <c r="U96" s="170"/>
      <c r="V96" s="170"/>
      <c r="W96" s="170"/>
    </row>
    <row r="97" spans="1:23" ht="12.75">
      <c r="A97" s="54" t="s">
        <v>18</v>
      </c>
      <c r="B97" s="54" t="s">
        <v>20</v>
      </c>
      <c r="D97" t="s">
        <v>292</v>
      </c>
      <c r="E97" t="s">
        <v>292</v>
      </c>
      <c r="O97" s="174">
        <f t="shared" si="1"/>
        <v>0</v>
      </c>
      <c r="P97" s="40"/>
      <c r="Q97" s="2"/>
      <c r="R97" s="2">
        <v>197.70997072464002</v>
      </c>
      <c r="S97" s="2"/>
      <c r="T97" s="2"/>
      <c r="U97" s="2"/>
      <c r="V97" s="2"/>
      <c r="W97" s="2"/>
    </row>
    <row r="98" spans="1:23" ht="12.75">
      <c r="A98" s="54" t="s">
        <v>18</v>
      </c>
      <c r="B98" s="54" t="s">
        <v>21</v>
      </c>
      <c r="D98" t="s">
        <v>292</v>
      </c>
      <c r="E98" t="s">
        <v>292</v>
      </c>
      <c r="O98" s="174">
        <f t="shared" si="1"/>
        <v>0</v>
      </c>
      <c r="P98" s="40"/>
      <c r="Q98" s="2"/>
      <c r="R98" s="2">
        <v>259.5869668097504</v>
      </c>
      <c r="S98" s="2"/>
      <c r="T98" s="2"/>
      <c r="U98" s="2"/>
      <c r="V98" s="2"/>
      <c r="W98" s="2"/>
    </row>
    <row r="99" spans="1:23" ht="12.75">
      <c r="A99" s="54" t="s">
        <v>18</v>
      </c>
      <c r="B99" s="54" t="s">
        <v>19</v>
      </c>
      <c r="D99" t="s">
        <v>292</v>
      </c>
      <c r="E99" t="s">
        <v>292</v>
      </c>
      <c r="O99" s="174">
        <f t="shared" si="1"/>
        <v>0</v>
      </c>
      <c r="P99" s="40"/>
      <c r="Q99" s="2"/>
      <c r="R99" s="2">
        <v>296.12033096539034</v>
      </c>
      <c r="S99" s="2"/>
      <c r="T99" s="2"/>
      <c r="U99" s="2"/>
      <c r="V99" s="2"/>
      <c r="W99" s="2"/>
    </row>
    <row r="100" spans="1:23" ht="12.75">
      <c r="A100" s="54" t="s">
        <v>17</v>
      </c>
      <c r="B100" s="54" t="s">
        <v>401</v>
      </c>
      <c r="D100" t="s">
        <v>292</v>
      </c>
      <c r="O100" s="174">
        <f t="shared" si="1"/>
        <v>0</v>
      </c>
      <c r="P100" s="40"/>
      <c r="Q100" s="2"/>
      <c r="R100" s="2">
        <v>93.8692556657856</v>
      </c>
      <c r="S100" s="2"/>
      <c r="T100" s="2"/>
      <c r="U100" s="2"/>
      <c r="V100" s="2"/>
      <c r="W100" s="2"/>
    </row>
    <row r="101" spans="1:23" ht="12.75">
      <c r="A101" s="58" t="s">
        <v>17</v>
      </c>
      <c r="B101" s="54" t="s">
        <v>402</v>
      </c>
      <c r="D101" t="s">
        <v>292</v>
      </c>
      <c r="O101" s="174">
        <f t="shared" si="1"/>
        <v>0</v>
      </c>
      <c r="P101" s="40"/>
      <c r="Q101" s="2"/>
      <c r="R101" s="2">
        <v>240.69039914304003</v>
      </c>
      <c r="S101" s="2"/>
      <c r="T101" s="2"/>
      <c r="U101" s="2"/>
      <c r="V101" s="2"/>
      <c r="W101" s="2"/>
    </row>
    <row r="102" spans="1:23" ht="12.75">
      <c r="A102" s="57" t="s">
        <v>17</v>
      </c>
      <c r="B102" s="54" t="s">
        <v>369</v>
      </c>
      <c r="E102" t="s">
        <v>292</v>
      </c>
      <c r="O102" s="174">
        <f t="shared" si="1"/>
        <v>0</v>
      </c>
      <c r="P102" s="40"/>
      <c r="Q102" s="2"/>
      <c r="R102" s="2">
        <v>49.5134535379968</v>
      </c>
      <c r="S102" s="2"/>
      <c r="T102" s="2"/>
      <c r="U102" s="2"/>
      <c r="V102" s="2"/>
      <c r="W102" s="2"/>
    </row>
    <row r="103" spans="1:23" ht="12.75">
      <c r="A103" s="57" t="s">
        <v>17</v>
      </c>
      <c r="B103" s="54" t="s">
        <v>370</v>
      </c>
      <c r="E103" t="s">
        <v>292</v>
      </c>
      <c r="O103" s="174">
        <f t="shared" si="1"/>
        <v>0</v>
      </c>
      <c r="P103" s="40"/>
      <c r="Q103" s="2"/>
      <c r="R103" s="2">
        <v>90.25889967863998</v>
      </c>
      <c r="S103" s="2"/>
      <c r="T103" s="2"/>
      <c r="U103" s="2"/>
      <c r="V103" s="2"/>
      <c r="W103" s="2"/>
    </row>
    <row r="104" spans="1:23" ht="13.5" thickBot="1">
      <c r="A104" s="57" t="s">
        <v>17</v>
      </c>
      <c r="B104" s="54" t="s">
        <v>403</v>
      </c>
      <c r="E104" t="s">
        <v>292</v>
      </c>
      <c r="O104" s="235">
        <f t="shared" si="1"/>
        <v>0</v>
      </c>
      <c r="P104" s="40"/>
      <c r="Q104" s="2"/>
      <c r="R104" s="2">
        <v>251.005701963456</v>
      </c>
      <c r="S104" s="2"/>
      <c r="T104" s="2"/>
      <c r="U104" s="2"/>
      <c r="V104" s="2"/>
      <c r="W104" s="2"/>
    </row>
    <row r="105" spans="1:23" ht="12.75">
      <c r="A105" s="60" t="s">
        <v>288</v>
      </c>
      <c r="B105" s="61" t="s">
        <v>290</v>
      </c>
      <c r="C105" s="62"/>
      <c r="D105" s="62" t="s">
        <v>292</v>
      </c>
      <c r="E105" s="62" t="s">
        <v>292</v>
      </c>
      <c r="F105" s="62" t="s">
        <v>292</v>
      </c>
      <c r="G105" s="62" t="s">
        <v>292</v>
      </c>
      <c r="H105" s="62"/>
      <c r="I105" s="62" t="s">
        <v>292</v>
      </c>
      <c r="J105" s="62" t="s">
        <v>292</v>
      </c>
      <c r="K105" s="62"/>
      <c r="L105" s="62"/>
      <c r="M105" s="62"/>
      <c r="N105" s="62"/>
      <c r="O105" s="64">
        <f t="shared" si="1"/>
        <v>0</v>
      </c>
      <c r="P105" s="63"/>
      <c r="Q105" s="64"/>
      <c r="R105" s="64">
        <v>323.606201898672</v>
      </c>
      <c r="S105" s="64"/>
      <c r="T105" s="64"/>
      <c r="U105" s="64"/>
      <c r="V105" s="64"/>
      <c r="W105" s="65"/>
    </row>
    <row r="106" spans="1:23" ht="12.75">
      <c r="A106" s="66" t="s">
        <v>288</v>
      </c>
      <c r="B106" s="67" t="s">
        <v>289</v>
      </c>
      <c r="C106" s="68"/>
      <c r="D106" s="68" t="s">
        <v>292</v>
      </c>
      <c r="E106" s="68" t="s">
        <v>292</v>
      </c>
      <c r="F106" s="68" t="s">
        <v>292</v>
      </c>
      <c r="G106" s="68" t="s">
        <v>292</v>
      </c>
      <c r="H106" s="68"/>
      <c r="I106" s="68" t="s">
        <v>292</v>
      </c>
      <c r="J106" s="68" t="s">
        <v>292</v>
      </c>
      <c r="K106" s="68"/>
      <c r="L106" s="68"/>
      <c r="M106" s="68"/>
      <c r="N106" s="68"/>
      <c r="O106" s="70">
        <f t="shared" si="1"/>
        <v>0</v>
      </c>
      <c r="P106" s="69"/>
      <c r="Q106" s="70"/>
      <c r="R106" s="70">
        <v>509.6313239482079</v>
      </c>
      <c r="S106" s="70"/>
      <c r="T106" s="70"/>
      <c r="U106" s="70"/>
      <c r="V106" s="70"/>
      <c r="W106" s="71"/>
    </row>
    <row r="107" spans="1:23" ht="12.75">
      <c r="A107" s="66" t="s">
        <v>288</v>
      </c>
      <c r="B107" s="67" t="s">
        <v>291</v>
      </c>
      <c r="C107" s="68"/>
      <c r="D107" s="68" t="s">
        <v>292</v>
      </c>
      <c r="E107" s="68" t="s">
        <v>292</v>
      </c>
      <c r="F107" s="68" t="s">
        <v>292</v>
      </c>
      <c r="G107" s="68" t="s">
        <v>292</v>
      </c>
      <c r="H107" s="68"/>
      <c r="I107" s="68" t="s">
        <v>292</v>
      </c>
      <c r="J107" s="68" t="s">
        <v>292</v>
      </c>
      <c r="K107" s="68"/>
      <c r="L107" s="68"/>
      <c r="M107" s="68"/>
      <c r="N107" s="68"/>
      <c r="O107" s="70">
        <f t="shared" si="1"/>
        <v>0</v>
      </c>
      <c r="P107" s="69"/>
      <c r="Q107" s="70"/>
      <c r="R107" s="70">
        <v>693.718684309728</v>
      </c>
      <c r="S107" s="70"/>
      <c r="T107" s="70"/>
      <c r="U107" s="70"/>
      <c r="V107" s="70"/>
      <c r="W107" s="71"/>
    </row>
    <row r="108" spans="1:23" ht="12.75">
      <c r="A108" s="66" t="s">
        <v>288</v>
      </c>
      <c r="B108" s="67" t="s">
        <v>380</v>
      </c>
      <c r="C108" s="68"/>
      <c r="D108" s="68"/>
      <c r="E108" s="68"/>
      <c r="F108" s="68"/>
      <c r="G108" s="68"/>
      <c r="H108" s="68" t="s">
        <v>292</v>
      </c>
      <c r="I108" s="68"/>
      <c r="J108" s="68"/>
      <c r="K108" s="68"/>
      <c r="L108" s="68"/>
      <c r="M108" s="68"/>
      <c r="N108" s="68"/>
      <c r="O108" s="70">
        <f t="shared" si="1"/>
        <v>0</v>
      </c>
      <c r="P108" s="69"/>
      <c r="Q108" s="70"/>
      <c r="R108" s="70">
        <v>408.8677161713759</v>
      </c>
      <c r="S108" s="70"/>
      <c r="T108" s="70"/>
      <c r="U108" s="70"/>
      <c r="V108" s="70"/>
      <c r="W108" s="71"/>
    </row>
    <row r="109" spans="1:23" ht="12.75">
      <c r="A109" s="66" t="s">
        <v>288</v>
      </c>
      <c r="B109" s="67" t="s">
        <v>381</v>
      </c>
      <c r="C109" s="68"/>
      <c r="D109" s="68"/>
      <c r="E109" s="68"/>
      <c r="F109" s="68"/>
      <c r="G109" s="68"/>
      <c r="H109" s="68" t="s">
        <v>292</v>
      </c>
      <c r="I109" s="68"/>
      <c r="J109" s="68"/>
      <c r="K109" s="68"/>
      <c r="L109" s="68"/>
      <c r="M109" s="68"/>
      <c r="N109" s="68"/>
      <c r="O109" s="70">
        <f t="shared" si="1"/>
        <v>0</v>
      </c>
      <c r="P109" s="69"/>
      <c r="Q109" s="70"/>
      <c r="R109" s="70">
        <v>594.8928382209119</v>
      </c>
      <c r="S109" s="70"/>
      <c r="T109" s="70"/>
      <c r="U109" s="70"/>
      <c r="V109" s="70"/>
      <c r="W109" s="71"/>
    </row>
    <row r="110" spans="1:23" ht="12.75">
      <c r="A110" s="66" t="s">
        <v>288</v>
      </c>
      <c r="B110" s="67" t="s">
        <v>382</v>
      </c>
      <c r="C110" s="68"/>
      <c r="D110" s="68"/>
      <c r="E110" s="68"/>
      <c r="F110" s="68"/>
      <c r="G110" s="68"/>
      <c r="H110" s="68" t="s">
        <v>292</v>
      </c>
      <c r="I110" s="68"/>
      <c r="J110" s="68"/>
      <c r="K110" s="68"/>
      <c r="L110" s="68"/>
      <c r="M110" s="68"/>
      <c r="N110" s="68"/>
      <c r="O110" s="70">
        <f t="shared" si="1"/>
        <v>0</v>
      </c>
      <c r="P110" s="69"/>
      <c r="Q110" s="70"/>
      <c r="R110" s="70">
        <v>864.241712855136</v>
      </c>
      <c r="S110" s="70"/>
      <c r="T110" s="70"/>
      <c r="U110" s="70"/>
      <c r="V110" s="70"/>
      <c r="W110" s="71"/>
    </row>
    <row r="111" spans="1:23" ht="12.75">
      <c r="A111" s="66" t="s">
        <v>288</v>
      </c>
      <c r="B111" s="67" t="s">
        <v>390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70">
        <f t="shared" si="1"/>
        <v>0</v>
      </c>
      <c r="P111" s="69"/>
      <c r="Q111" s="70"/>
      <c r="R111" s="70">
        <v>467.00056681185595</v>
      </c>
      <c r="S111" s="70"/>
      <c r="T111" s="70"/>
      <c r="U111" s="70"/>
      <c r="V111" s="70"/>
      <c r="W111" s="71"/>
    </row>
    <row r="112" spans="1:23" ht="12.75">
      <c r="A112" s="66" t="s">
        <v>288</v>
      </c>
      <c r="B112" s="67" t="s">
        <v>391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70">
        <f t="shared" si="1"/>
        <v>0</v>
      </c>
      <c r="P112" s="69"/>
      <c r="Q112" s="70"/>
      <c r="R112" s="70">
        <v>653.025688861392</v>
      </c>
      <c r="S112" s="70"/>
      <c r="T112" s="70"/>
      <c r="U112" s="70"/>
      <c r="V112" s="70"/>
      <c r="W112" s="71"/>
    </row>
    <row r="113" spans="1:23" ht="12.75">
      <c r="A113" s="66" t="s">
        <v>288</v>
      </c>
      <c r="B113" s="67" t="s">
        <v>392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70">
        <f t="shared" si="1"/>
        <v>0</v>
      </c>
      <c r="P113" s="69"/>
      <c r="Q113" s="70"/>
      <c r="R113" s="70">
        <v>837.113049222912</v>
      </c>
      <c r="S113" s="70"/>
      <c r="T113" s="70"/>
      <c r="U113" s="70"/>
      <c r="V113" s="70"/>
      <c r="W113" s="71"/>
    </row>
    <row r="114" spans="1:23" ht="12.75">
      <c r="A114" s="66" t="s">
        <v>288</v>
      </c>
      <c r="B114" s="67" t="s">
        <v>393</v>
      </c>
      <c r="C114" s="68"/>
      <c r="D114" s="68"/>
      <c r="E114" s="68"/>
      <c r="F114" s="68"/>
      <c r="G114" s="68"/>
      <c r="H114" s="68"/>
      <c r="I114" s="68"/>
      <c r="J114" s="68"/>
      <c r="K114" s="68" t="s">
        <v>292</v>
      </c>
      <c r="L114" s="68" t="s">
        <v>292</v>
      </c>
      <c r="M114" s="68" t="s">
        <v>292</v>
      </c>
      <c r="N114" s="68"/>
      <c r="O114" s="70">
        <f t="shared" si="1"/>
        <v>0</v>
      </c>
      <c r="P114" s="69"/>
      <c r="Q114" s="70"/>
      <c r="R114" s="70">
        <v>755.7270583262399</v>
      </c>
      <c r="S114" s="70"/>
      <c r="T114" s="70"/>
      <c r="U114" s="70"/>
      <c r="V114" s="70"/>
      <c r="W114" s="71"/>
    </row>
    <row r="115" spans="1:23" ht="12.75">
      <c r="A115" s="66" t="s">
        <v>288</v>
      </c>
      <c r="B115" s="67" t="s">
        <v>394</v>
      </c>
      <c r="C115" s="68"/>
      <c r="D115" s="68"/>
      <c r="E115" s="68"/>
      <c r="F115" s="68"/>
      <c r="G115" s="68"/>
      <c r="H115" s="68"/>
      <c r="I115" s="68"/>
      <c r="J115" s="68"/>
      <c r="K115" s="68" t="s">
        <v>292</v>
      </c>
      <c r="L115" s="68" t="s">
        <v>292</v>
      </c>
      <c r="M115" s="68" t="s">
        <v>292</v>
      </c>
      <c r="N115" s="68"/>
      <c r="O115" s="70">
        <f t="shared" si="1"/>
        <v>0</v>
      </c>
      <c r="P115" s="69"/>
      <c r="Q115" s="70"/>
      <c r="R115" s="70">
        <v>949.5032271278399</v>
      </c>
      <c r="S115" s="70"/>
      <c r="T115" s="70"/>
      <c r="U115" s="70"/>
      <c r="V115" s="70"/>
      <c r="W115" s="71"/>
    </row>
    <row r="116" spans="1:23" ht="12.75">
      <c r="A116" s="66" t="s">
        <v>288</v>
      </c>
      <c r="B116" s="67" t="s">
        <v>395</v>
      </c>
      <c r="C116" s="68"/>
      <c r="D116" s="68"/>
      <c r="E116" s="68"/>
      <c r="F116" s="68"/>
      <c r="G116" s="68"/>
      <c r="H116" s="68"/>
      <c r="I116" s="68"/>
      <c r="J116" s="68"/>
      <c r="K116" s="68" t="s">
        <v>292</v>
      </c>
      <c r="L116" s="68" t="s">
        <v>292</v>
      </c>
      <c r="M116" s="68" t="s">
        <v>292</v>
      </c>
      <c r="N116" s="68"/>
      <c r="O116" s="70">
        <f t="shared" si="1"/>
        <v>0</v>
      </c>
      <c r="P116" s="69"/>
      <c r="Q116" s="70"/>
      <c r="R116" s="70">
        <v>1133.5905874893601</v>
      </c>
      <c r="S116" s="70"/>
      <c r="T116" s="70"/>
      <c r="U116" s="70"/>
      <c r="V116" s="70"/>
      <c r="W116" s="71"/>
    </row>
    <row r="117" spans="1:23" ht="12.75">
      <c r="A117" s="176" t="s">
        <v>420</v>
      </c>
      <c r="B117" s="176" t="s">
        <v>348</v>
      </c>
      <c r="C117" s="171"/>
      <c r="D117" s="171" t="s">
        <v>292</v>
      </c>
      <c r="E117" s="171" t="s">
        <v>292</v>
      </c>
      <c r="F117" s="171" t="s">
        <v>292</v>
      </c>
      <c r="G117" s="171" t="s">
        <v>292</v>
      </c>
      <c r="H117" s="171" t="s">
        <v>292</v>
      </c>
      <c r="I117" s="171" t="s">
        <v>292</v>
      </c>
      <c r="J117" s="171" t="s">
        <v>292</v>
      </c>
      <c r="K117" s="171" t="s">
        <v>292</v>
      </c>
      <c r="L117" s="171" t="s">
        <v>292</v>
      </c>
      <c r="M117" s="171" t="s">
        <v>292</v>
      </c>
      <c r="N117" s="171"/>
      <c r="O117" s="172">
        <f t="shared" si="1"/>
        <v>0</v>
      </c>
      <c r="P117" s="173"/>
      <c r="Q117" s="172"/>
      <c r="R117" s="172">
        <v>202.75703559507</v>
      </c>
      <c r="S117" s="172"/>
      <c r="T117" s="172"/>
      <c r="U117" s="172"/>
      <c r="V117" s="172"/>
      <c r="W117" s="172"/>
    </row>
    <row r="118" spans="1:23" ht="12.75">
      <c r="A118" s="176" t="s">
        <v>420</v>
      </c>
      <c r="B118" s="176" t="s">
        <v>350</v>
      </c>
      <c r="C118" s="171"/>
      <c r="D118" s="171" t="s">
        <v>292</v>
      </c>
      <c r="E118" s="171" t="s">
        <v>292</v>
      </c>
      <c r="F118" s="171" t="s">
        <v>292</v>
      </c>
      <c r="G118" s="171" t="s">
        <v>292</v>
      </c>
      <c r="H118" s="171" t="s">
        <v>292</v>
      </c>
      <c r="I118" s="171" t="s">
        <v>292</v>
      </c>
      <c r="J118" s="171" t="s">
        <v>292</v>
      </c>
      <c r="K118" s="171" t="s">
        <v>292</v>
      </c>
      <c r="L118" s="171" t="s">
        <v>292</v>
      </c>
      <c r="M118" s="171" t="s">
        <v>292</v>
      </c>
      <c r="N118" s="171"/>
      <c r="O118" s="172">
        <f t="shared" si="1"/>
        <v>0</v>
      </c>
      <c r="P118" s="173"/>
      <c r="Q118" s="172"/>
      <c r="R118" s="172">
        <v>304.77315413347</v>
      </c>
      <c r="S118" s="172"/>
      <c r="T118" s="172"/>
      <c r="U118" s="172"/>
      <c r="V118" s="172"/>
      <c r="W118" s="172"/>
    </row>
    <row r="119" spans="1:23" ht="12.75">
      <c r="A119" s="176" t="s">
        <v>420</v>
      </c>
      <c r="B119" s="176" t="s">
        <v>349</v>
      </c>
      <c r="C119" s="171"/>
      <c r="D119" s="171" t="s">
        <v>292</v>
      </c>
      <c r="E119" s="171" t="s">
        <v>292</v>
      </c>
      <c r="F119" s="171" t="s">
        <v>292</v>
      </c>
      <c r="G119" s="171" t="s">
        <v>292</v>
      </c>
      <c r="H119" s="171" t="s">
        <v>292</v>
      </c>
      <c r="I119" s="171" t="s">
        <v>292</v>
      </c>
      <c r="J119" s="171" t="s">
        <v>292</v>
      </c>
      <c r="K119" s="171" t="s">
        <v>292</v>
      </c>
      <c r="L119" s="171" t="s">
        <v>292</v>
      </c>
      <c r="M119" s="171" t="s">
        <v>292</v>
      </c>
      <c r="N119" s="171"/>
      <c r="O119" s="172">
        <f t="shared" si="1"/>
        <v>0</v>
      </c>
      <c r="P119" s="173"/>
      <c r="Q119" s="172"/>
      <c r="R119" s="172">
        <v>425.91729489782</v>
      </c>
      <c r="S119" s="172"/>
      <c r="T119" s="172"/>
      <c r="U119" s="172"/>
      <c r="V119" s="172"/>
      <c r="W119" s="172"/>
    </row>
    <row r="120" spans="1:23" ht="22.5">
      <c r="A120" s="176" t="s">
        <v>293</v>
      </c>
      <c r="B120" s="176" t="s">
        <v>344</v>
      </c>
      <c r="C120" s="171"/>
      <c r="D120" s="171" t="s">
        <v>292</v>
      </c>
      <c r="E120" s="171" t="s">
        <v>292</v>
      </c>
      <c r="F120" s="171" t="s">
        <v>292</v>
      </c>
      <c r="G120" s="171" t="s">
        <v>292</v>
      </c>
      <c r="H120" s="171" t="s">
        <v>292</v>
      </c>
      <c r="I120" s="171" t="s">
        <v>292</v>
      </c>
      <c r="J120" s="171" t="s">
        <v>292</v>
      </c>
      <c r="K120" s="171" t="s">
        <v>292</v>
      </c>
      <c r="L120" s="171" t="s">
        <v>292</v>
      </c>
      <c r="M120" s="171" t="s">
        <v>292</v>
      </c>
      <c r="N120" s="171"/>
      <c r="O120" s="172">
        <f t="shared" si="1"/>
        <v>0</v>
      </c>
      <c r="P120" s="173"/>
      <c r="Q120" s="172"/>
      <c r="R120" s="172">
        <v>13.7339199582321</v>
      </c>
      <c r="S120" s="172"/>
      <c r="T120" s="172"/>
      <c r="U120" s="172"/>
      <c r="V120" s="172"/>
      <c r="W120" s="172"/>
    </row>
    <row r="121" spans="1:23" ht="22.5">
      <c r="A121" s="176" t="s">
        <v>293</v>
      </c>
      <c r="B121" s="176" t="s">
        <v>347</v>
      </c>
      <c r="C121" s="171"/>
      <c r="D121" s="171" t="s">
        <v>292</v>
      </c>
      <c r="E121" s="171" t="s">
        <v>292</v>
      </c>
      <c r="F121" s="171" t="s">
        <v>292</v>
      </c>
      <c r="G121" s="171" t="s">
        <v>292</v>
      </c>
      <c r="H121" s="171" t="s">
        <v>292</v>
      </c>
      <c r="I121" s="171" t="s">
        <v>292</v>
      </c>
      <c r="J121" s="171" t="s">
        <v>292</v>
      </c>
      <c r="K121" s="171" t="s">
        <v>292</v>
      </c>
      <c r="L121" s="171" t="s">
        <v>292</v>
      </c>
      <c r="M121" s="171" t="s">
        <v>292</v>
      </c>
      <c r="N121" s="171"/>
      <c r="O121" s="172">
        <f t="shared" si="1"/>
        <v>0</v>
      </c>
      <c r="P121" s="173"/>
      <c r="Q121" s="172"/>
      <c r="R121" s="172">
        <v>98.19051409321001</v>
      </c>
      <c r="S121" s="172"/>
      <c r="T121" s="172"/>
      <c r="U121" s="172"/>
      <c r="V121" s="172"/>
      <c r="W121" s="172"/>
    </row>
    <row r="122" spans="1:23" ht="22.5">
      <c r="A122" s="176" t="s">
        <v>293</v>
      </c>
      <c r="B122" s="176" t="s">
        <v>345</v>
      </c>
      <c r="C122" s="171"/>
      <c r="D122" s="171" t="s">
        <v>292</v>
      </c>
      <c r="E122" s="171" t="s">
        <v>292</v>
      </c>
      <c r="F122" s="171" t="s">
        <v>292</v>
      </c>
      <c r="G122" s="171" t="s">
        <v>292</v>
      </c>
      <c r="H122" s="171" t="s">
        <v>292</v>
      </c>
      <c r="I122" s="171" t="s">
        <v>292</v>
      </c>
      <c r="J122" s="171" t="s">
        <v>292</v>
      </c>
      <c r="K122" s="171" t="s">
        <v>292</v>
      </c>
      <c r="L122" s="171" t="s">
        <v>292</v>
      </c>
      <c r="M122" s="171" t="s">
        <v>292</v>
      </c>
      <c r="N122" s="171"/>
      <c r="O122" s="172">
        <f t="shared" si="1"/>
        <v>0</v>
      </c>
      <c r="P122" s="173"/>
      <c r="Q122" s="172"/>
      <c r="R122" s="172">
        <v>95.09177449260606</v>
      </c>
      <c r="S122" s="172"/>
      <c r="T122" s="172"/>
      <c r="U122" s="172"/>
      <c r="V122" s="172"/>
      <c r="W122" s="172"/>
    </row>
    <row r="123" spans="1:23" ht="22.5">
      <c r="A123" s="176" t="s">
        <v>293</v>
      </c>
      <c r="B123" s="176" t="s">
        <v>346</v>
      </c>
      <c r="C123" s="171"/>
      <c r="D123" s="171" t="s">
        <v>292</v>
      </c>
      <c r="E123" s="171" t="s">
        <v>292</v>
      </c>
      <c r="F123" s="171" t="s">
        <v>292</v>
      </c>
      <c r="G123" s="171" t="s">
        <v>292</v>
      </c>
      <c r="H123" s="171" t="s">
        <v>292</v>
      </c>
      <c r="I123" s="171" t="s">
        <v>292</v>
      </c>
      <c r="J123" s="171" t="s">
        <v>292</v>
      </c>
      <c r="K123" s="171" t="s">
        <v>292</v>
      </c>
      <c r="L123" s="171" t="s">
        <v>292</v>
      </c>
      <c r="M123" s="171" t="s">
        <v>292</v>
      </c>
      <c r="N123" s="171"/>
      <c r="O123" s="172">
        <f t="shared" si="1"/>
        <v>0</v>
      </c>
      <c r="P123" s="173"/>
      <c r="Q123" s="172"/>
      <c r="R123" s="172">
        <v>11.9358858689928</v>
      </c>
      <c r="S123" s="172"/>
      <c r="T123" s="172"/>
      <c r="U123" s="172"/>
      <c r="V123" s="172"/>
      <c r="W123" s="172"/>
    </row>
    <row r="125" spans="18:23" ht="12.75">
      <c r="R125" s="59">
        <v>100</v>
      </c>
      <c r="S125" s="59"/>
      <c r="T125" s="59"/>
      <c r="U125" s="59"/>
      <c r="V125" s="59"/>
      <c r="W125" s="59"/>
    </row>
    <row r="126" spans="17:23" ht="12.75">
      <c r="Q126" t="s">
        <v>503</v>
      </c>
      <c r="R126" s="1">
        <v>0.01</v>
      </c>
      <c r="S126" s="1"/>
      <c r="T126" s="1"/>
      <c r="U126" s="1"/>
      <c r="V126" s="1"/>
      <c r="W126" s="1"/>
    </row>
    <row r="127" spans="17:23" ht="12.75">
      <c r="Q127" t="s">
        <v>504</v>
      </c>
      <c r="R127" s="1">
        <v>0</v>
      </c>
      <c r="S127" s="1"/>
      <c r="T127" s="1"/>
      <c r="U127" s="1"/>
      <c r="V127" s="1"/>
      <c r="W127" s="1"/>
    </row>
    <row r="128" spans="17:23" ht="12.75">
      <c r="Q128" t="s">
        <v>505</v>
      </c>
      <c r="R128" s="1">
        <v>0.01</v>
      </c>
      <c r="S128" s="1"/>
      <c r="T128" s="1"/>
      <c r="U128" s="1"/>
      <c r="V128" s="1"/>
      <c r="W128" s="1"/>
    </row>
  </sheetData>
  <autoFilter ref="A19:W123"/>
  <dataValidations count="7">
    <dataValidation type="list" allowBlank="1" showInputMessage="1" showErrorMessage="1" sqref="N105:N123 N85:N99 N78">
      <formula1>$X$20:$X$21</formula1>
    </dataValidation>
    <dataValidation type="list" allowBlank="1" showInputMessage="1" showErrorMessage="1" sqref="N52:N54">
      <formula1>$Y$20:$Y$25</formula1>
    </dataValidation>
    <dataValidation type="list" allowBlank="1" showInputMessage="1" showErrorMessage="1" sqref="N55:N67">
      <formula1>$Z$20:$Z$36</formula1>
    </dataValidation>
    <dataValidation type="list" allowBlank="1" showInputMessage="1" showErrorMessage="1" sqref="N68:N77">
      <formula1>$AA$20:$AA$22</formula1>
    </dataValidation>
    <dataValidation type="list" allowBlank="1" showInputMessage="1" showErrorMessage="1" sqref="N79:N84">
      <formula1>$AA$25:$AA$29</formula1>
    </dataValidation>
    <dataValidation type="list" allowBlank="1" showInputMessage="1" showErrorMessage="1" sqref="N100:N104">
      <formula1>$AA$25:$AA$28</formula1>
    </dataValidation>
    <dataValidation type="list" allowBlank="1" showInputMessage="1" showErrorMessage="1" sqref="N20:N51">
      <formula1>$X$20:$X$22</formula1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J71"/>
  <sheetViews>
    <sheetView zoomScale="50" zoomScaleNormal="50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4" sqref="B24:C24"/>
    </sheetView>
  </sheetViews>
  <sheetFormatPr defaultColWidth="11.421875" defaultRowHeight="12.75"/>
  <cols>
    <col min="1" max="1" width="7.28125" style="18" customWidth="1"/>
    <col min="2" max="2" width="17.00390625" style="18" customWidth="1"/>
    <col min="3" max="4" width="35.57421875" style="18" customWidth="1"/>
    <col min="5" max="18" width="36.8515625" style="19" customWidth="1"/>
    <col min="19" max="19" width="36.00390625" style="18" customWidth="1"/>
    <col min="20" max="23" width="37.57421875" style="18" customWidth="1"/>
    <col min="24" max="27" width="37.28125" style="18" customWidth="1"/>
    <col min="28" max="28" width="32.8515625" style="18" customWidth="1"/>
    <col min="29" max="31" width="32.140625" style="18" customWidth="1"/>
    <col min="32" max="32" width="27.57421875" style="18" bestFit="1" customWidth="1"/>
    <col min="33" max="33" width="52.140625" style="18" customWidth="1"/>
    <col min="34" max="34" width="55.00390625" style="18" customWidth="1"/>
    <col min="35" max="35" width="47.28125" style="18" customWidth="1"/>
    <col min="36" max="36" width="35.00390625" style="18" customWidth="1"/>
    <col min="37" max="16384" width="11.57421875" style="18" customWidth="1"/>
  </cols>
  <sheetData>
    <row r="1" spans="1:36" s="6" customFormat="1" ht="20.25" customHeight="1" thickBot="1">
      <c r="A1" s="210" t="s">
        <v>33</v>
      </c>
      <c r="B1" s="211"/>
      <c r="C1" s="212"/>
      <c r="D1" s="4" t="s">
        <v>256</v>
      </c>
      <c r="E1" s="4" t="s">
        <v>34</v>
      </c>
      <c r="F1" s="4" t="s">
        <v>35</v>
      </c>
      <c r="G1" s="4" t="s">
        <v>36</v>
      </c>
      <c r="H1" s="147" t="s">
        <v>542</v>
      </c>
      <c r="I1" s="182" t="s">
        <v>548</v>
      </c>
      <c r="J1" s="182" t="s">
        <v>6</v>
      </c>
      <c r="K1" s="5" t="s">
        <v>37</v>
      </c>
      <c r="L1" s="5" t="s">
        <v>560</v>
      </c>
      <c r="M1" s="5" t="s">
        <v>38</v>
      </c>
      <c r="N1" s="5" t="s">
        <v>39</v>
      </c>
      <c r="O1" s="5" t="s">
        <v>40</v>
      </c>
      <c r="P1" s="5" t="s">
        <v>41</v>
      </c>
      <c r="Q1" s="31" t="s">
        <v>42</v>
      </c>
      <c r="R1" s="31" t="s">
        <v>43</v>
      </c>
      <c r="S1" s="31" t="s">
        <v>262</v>
      </c>
      <c r="T1" s="35" t="s">
        <v>263</v>
      </c>
      <c r="U1" s="160" t="s">
        <v>494</v>
      </c>
      <c r="V1" s="160" t="s">
        <v>497</v>
      </c>
      <c r="W1" s="160" t="s">
        <v>500</v>
      </c>
      <c r="X1" s="37" t="s">
        <v>397</v>
      </c>
      <c r="Y1" s="37" t="s">
        <v>530</v>
      </c>
      <c r="Z1" s="37" t="s">
        <v>259</v>
      </c>
      <c r="AA1" s="37" t="s">
        <v>260</v>
      </c>
      <c r="AB1" s="38" t="s">
        <v>340</v>
      </c>
      <c r="AC1" s="38" t="s">
        <v>341</v>
      </c>
      <c r="AD1" s="38" t="s">
        <v>342</v>
      </c>
      <c r="AE1" s="38" t="s">
        <v>343</v>
      </c>
      <c r="AF1" s="38" t="s">
        <v>351</v>
      </c>
      <c r="AG1" s="38" t="s">
        <v>164</v>
      </c>
      <c r="AH1" s="38" t="s">
        <v>352</v>
      </c>
      <c r="AI1" s="38" t="s">
        <v>353</v>
      </c>
      <c r="AJ1" s="38" t="s">
        <v>354</v>
      </c>
    </row>
    <row r="2" spans="1:27" s="12" customFormat="1" ht="258" customHeight="1">
      <c r="A2" s="213" t="s">
        <v>44</v>
      </c>
      <c r="B2" s="214"/>
      <c r="C2" s="215"/>
      <c r="D2" s="8"/>
      <c r="E2" s="8"/>
      <c r="F2" s="9"/>
      <c r="G2" s="7"/>
      <c r="H2" s="148"/>
      <c r="I2" s="190"/>
      <c r="J2" s="10"/>
      <c r="K2" s="11"/>
      <c r="L2" s="11"/>
      <c r="M2" s="11"/>
      <c r="N2" s="11"/>
      <c r="O2" s="11"/>
      <c r="P2" s="11"/>
      <c r="Q2" s="32"/>
      <c r="R2" s="33"/>
      <c r="S2" s="33"/>
      <c r="T2" s="34"/>
      <c r="U2" s="160"/>
      <c r="V2" s="160"/>
      <c r="W2" s="160"/>
      <c r="X2" s="36"/>
      <c r="Y2" s="36"/>
      <c r="Z2" s="36"/>
      <c r="AA2" s="36"/>
    </row>
    <row r="3" spans="1:36" s="13" customFormat="1" ht="15" customHeight="1">
      <c r="A3" s="209" t="s">
        <v>45</v>
      </c>
      <c r="B3" s="207" t="s">
        <v>46</v>
      </c>
      <c r="C3" s="208"/>
      <c r="D3" s="198" t="s">
        <v>232</v>
      </c>
      <c r="E3" s="95" t="s">
        <v>47</v>
      </c>
      <c r="F3" s="95" t="s">
        <v>47</v>
      </c>
      <c r="G3" s="95" t="s">
        <v>47</v>
      </c>
      <c r="H3" s="149" t="s">
        <v>463</v>
      </c>
      <c r="I3" s="183" t="s">
        <v>561</v>
      </c>
      <c r="J3" s="183" t="s">
        <v>47</v>
      </c>
      <c r="K3" s="96" t="s">
        <v>47</v>
      </c>
      <c r="L3" s="183" t="s">
        <v>561</v>
      </c>
      <c r="M3" s="96" t="s">
        <v>47</v>
      </c>
      <c r="N3" s="96" t="s">
        <v>47</v>
      </c>
      <c r="O3" s="96" t="s">
        <v>47</v>
      </c>
      <c r="P3" s="96" t="s">
        <v>47</v>
      </c>
      <c r="Q3" s="97" t="s">
        <v>48</v>
      </c>
      <c r="R3" s="97" t="s">
        <v>48</v>
      </c>
      <c r="S3" s="97" t="s">
        <v>48</v>
      </c>
      <c r="T3" s="97" t="s">
        <v>48</v>
      </c>
      <c r="U3" s="160" t="s">
        <v>495</v>
      </c>
      <c r="V3" s="160" t="s">
        <v>498</v>
      </c>
      <c r="W3" s="160" t="s">
        <v>501</v>
      </c>
      <c r="X3" s="98" t="s">
        <v>264</v>
      </c>
      <c r="Y3" s="98" t="s">
        <v>264</v>
      </c>
      <c r="Z3" s="98" t="s">
        <v>264</v>
      </c>
      <c r="AA3" s="98" t="s">
        <v>264</v>
      </c>
      <c r="AB3" s="94"/>
      <c r="AC3" s="99" t="s">
        <v>339</v>
      </c>
      <c r="AD3" s="99" t="s">
        <v>339</v>
      </c>
      <c r="AE3" s="99" t="s">
        <v>339</v>
      </c>
      <c r="AF3" s="100" t="s">
        <v>355</v>
      </c>
      <c r="AG3" s="101" t="s">
        <v>356</v>
      </c>
      <c r="AH3" s="101" t="s">
        <v>356</v>
      </c>
      <c r="AI3" s="101" t="s">
        <v>356</v>
      </c>
      <c r="AJ3" s="102" t="s">
        <v>56</v>
      </c>
    </row>
    <row r="4" spans="1:36" s="12" customFormat="1" ht="36">
      <c r="A4" s="209"/>
      <c r="B4" s="103" t="s">
        <v>49</v>
      </c>
      <c r="C4" s="104"/>
      <c r="D4" s="199"/>
      <c r="E4" s="105" t="s">
        <v>50</v>
      </c>
      <c r="F4" s="105" t="s">
        <v>51</v>
      </c>
      <c r="G4" s="105" t="s">
        <v>51</v>
      </c>
      <c r="H4" s="150" t="s">
        <v>51</v>
      </c>
      <c r="I4" s="184" t="s">
        <v>52</v>
      </c>
      <c r="J4" s="184" t="s">
        <v>52</v>
      </c>
      <c r="K4" s="106" t="s">
        <v>52</v>
      </c>
      <c r="L4" s="106" t="s">
        <v>51</v>
      </c>
      <c r="M4" s="106" t="s">
        <v>52</v>
      </c>
      <c r="N4" s="106" t="s">
        <v>52</v>
      </c>
      <c r="O4" s="106" t="s">
        <v>52</v>
      </c>
      <c r="P4" s="106" t="s">
        <v>52</v>
      </c>
      <c r="Q4" s="107" t="s">
        <v>53</v>
      </c>
      <c r="R4" s="107" t="s">
        <v>53</v>
      </c>
      <c r="S4" s="107" t="s">
        <v>252</v>
      </c>
      <c r="T4" s="107" t="s">
        <v>252</v>
      </c>
      <c r="U4" s="160" t="s">
        <v>496</v>
      </c>
      <c r="V4" s="160" t="s">
        <v>499</v>
      </c>
      <c r="W4" s="160" t="s">
        <v>502</v>
      </c>
      <c r="X4" s="98" t="s">
        <v>279</v>
      </c>
      <c r="Y4" s="98" t="s">
        <v>279</v>
      </c>
      <c r="Z4" s="98" t="s">
        <v>279</v>
      </c>
      <c r="AA4" s="98" t="s">
        <v>279</v>
      </c>
      <c r="AB4" s="100" t="s">
        <v>318</v>
      </c>
      <c r="AC4" s="101" t="s">
        <v>294</v>
      </c>
      <c r="AD4" s="101" t="s">
        <v>295</v>
      </c>
      <c r="AE4" s="101" t="s">
        <v>296</v>
      </c>
      <c r="AF4" s="100" t="s">
        <v>319</v>
      </c>
      <c r="AG4" s="101" t="s">
        <v>357</v>
      </c>
      <c r="AH4" s="101" t="s">
        <v>358</v>
      </c>
      <c r="AI4" s="101" t="s">
        <v>359</v>
      </c>
      <c r="AJ4" s="102" t="s">
        <v>362</v>
      </c>
    </row>
    <row r="5" spans="1:36" s="12" customFormat="1" ht="18.75" customHeight="1">
      <c r="A5" s="209"/>
      <c r="B5" s="216" t="s">
        <v>54</v>
      </c>
      <c r="C5" s="108" t="s">
        <v>55</v>
      </c>
      <c r="D5" s="95" t="s">
        <v>56</v>
      </c>
      <c r="E5" s="109" t="s">
        <v>56</v>
      </c>
      <c r="F5" s="109" t="s">
        <v>56</v>
      </c>
      <c r="G5" s="109" t="s">
        <v>56</v>
      </c>
      <c r="H5" s="151" t="s">
        <v>464</v>
      </c>
      <c r="I5" s="184" t="s">
        <v>57</v>
      </c>
      <c r="J5" s="184" t="s">
        <v>57</v>
      </c>
      <c r="K5" s="106" t="s">
        <v>57</v>
      </c>
      <c r="L5" s="106" t="s">
        <v>56</v>
      </c>
      <c r="M5" s="110" t="s">
        <v>56</v>
      </c>
      <c r="N5" s="110" t="s">
        <v>56</v>
      </c>
      <c r="O5" s="110" t="s">
        <v>56</v>
      </c>
      <c r="P5" s="110" t="s">
        <v>56</v>
      </c>
      <c r="Q5" s="107">
        <v>6</v>
      </c>
      <c r="R5" s="107">
        <v>6</v>
      </c>
      <c r="S5" s="107" t="s">
        <v>246</v>
      </c>
      <c r="T5" s="107" t="s">
        <v>246</v>
      </c>
      <c r="U5" s="160"/>
      <c r="V5" s="160"/>
      <c r="W5" s="160"/>
      <c r="X5" s="98" t="s">
        <v>528</v>
      </c>
      <c r="Y5" s="98" t="s">
        <v>529</v>
      </c>
      <c r="Z5" s="98" t="s">
        <v>528</v>
      </c>
      <c r="AA5" s="98" t="s">
        <v>529</v>
      </c>
      <c r="AB5" s="100" t="s">
        <v>319</v>
      </c>
      <c r="AC5" s="101" t="s">
        <v>297</v>
      </c>
      <c r="AD5" s="101" t="s">
        <v>297</v>
      </c>
      <c r="AE5" s="101" t="s">
        <v>297</v>
      </c>
      <c r="AF5" s="102"/>
      <c r="AG5" s="193" t="s">
        <v>360</v>
      </c>
      <c r="AH5" s="194"/>
      <c r="AI5" s="195"/>
      <c r="AJ5" s="102" t="s">
        <v>361</v>
      </c>
    </row>
    <row r="6" spans="1:36" s="12" customFormat="1" ht="36">
      <c r="A6" s="209"/>
      <c r="B6" s="216"/>
      <c r="C6" s="111" t="s">
        <v>58</v>
      </c>
      <c r="D6" s="200" t="s">
        <v>287</v>
      </c>
      <c r="E6" s="109" t="s">
        <v>56</v>
      </c>
      <c r="F6" s="109" t="s">
        <v>59</v>
      </c>
      <c r="G6" s="109" t="s">
        <v>59</v>
      </c>
      <c r="H6" s="151" t="s">
        <v>465</v>
      </c>
      <c r="I6" s="184" t="s">
        <v>56</v>
      </c>
      <c r="J6" s="184" t="s">
        <v>56</v>
      </c>
      <c r="K6" s="106" t="s">
        <v>56</v>
      </c>
      <c r="L6" s="106" t="s">
        <v>59</v>
      </c>
      <c r="M6" s="106" t="s">
        <v>56</v>
      </c>
      <c r="N6" s="106" t="s">
        <v>56</v>
      </c>
      <c r="O6" s="106" t="s">
        <v>56</v>
      </c>
      <c r="P6" s="106" t="s">
        <v>56</v>
      </c>
      <c r="Q6" s="107" t="s">
        <v>56</v>
      </c>
      <c r="R6" s="107" t="s">
        <v>56</v>
      </c>
      <c r="S6" s="107" t="s">
        <v>56</v>
      </c>
      <c r="T6" s="107" t="s">
        <v>56</v>
      </c>
      <c r="U6" s="160"/>
      <c r="V6" s="160"/>
      <c r="W6" s="160"/>
      <c r="X6" s="98" t="s">
        <v>527</v>
      </c>
      <c r="Y6" s="98" t="s">
        <v>531</v>
      </c>
      <c r="Z6" s="98" t="s">
        <v>526</v>
      </c>
      <c r="AA6" s="98" t="s">
        <v>526</v>
      </c>
      <c r="AB6" s="100" t="s">
        <v>320</v>
      </c>
      <c r="AC6" s="101" t="s">
        <v>298</v>
      </c>
      <c r="AD6" s="101" t="s">
        <v>299</v>
      </c>
      <c r="AE6" s="101" t="s">
        <v>300</v>
      </c>
      <c r="AF6" s="102" t="s">
        <v>363</v>
      </c>
      <c r="AG6" s="102" t="s">
        <v>364</v>
      </c>
      <c r="AH6" s="102" t="s">
        <v>364</v>
      </c>
      <c r="AI6" s="102" t="s">
        <v>364</v>
      </c>
      <c r="AJ6" s="102" t="s">
        <v>364</v>
      </c>
    </row>
    <row r="7" spans="1:36" s="12" customFormat="1" ht="36">
      <c r="A7" s="209"/>
      <c r="B7" s="216"/>
      <c r="C7" s="111" t="s">
        <v>60</v>
      </c>
      <c r="D7" s="201"/>
      <c r="E7" s="109" t="s">
        <v>59</v>
      </c>
      <c r="F7" s="109" t="s">
        <v>56</v>
      </c>
      <c r="G7" s="109" t="s">
        <v>56</v>
      </c>
      <c r="H7" s="151" t="s">
        <v>466</v>
      </c>
      <c r="I7" s="184" t="s">
        <v>56</v>
      </c>
      <c r="J7" s="184" t="s">
        <v>56</v>
      </c>
      <c r="K7" s="106" t="s">
        <v>56</v>
      </c>
      <c r="L7" s="106" t="s">
        <v>56</v>
      </c>
      <c r="M7" s="106" t="s">
        <v>61</v>
      </c>
      <c r="N7" s="106" t="s">
        <v>61</v>
      </c>
      <c r="O7" s="106" t="s">
        <v>62</v>
      </c>
      <c r="P7" s="106" t="s">
        <v>62</v>
      </c>
      <c r="Q7" s="107" t="s">
        <v>56</v>
      </c>
      <c r="R7" s="107" t="s">
        <v>56</v>
      </c>
      <c r="S7" s="107" t="s">
        <v>56</v>
      </c>
      <c r="T7" s="107" t="s">
        <v>56</v>
      </c>
      <c r="U7" s="160"/>
      <c r="V7" s="160"/>
      <c r="W7" s="160"/>
      <c r="X7" s="98" t="s">
        <v>398</v>
      </c>
      <c r="Y7" s="98"/>
      <c r="Z7" s="98"/>
      <c r="AA7" s="98" t="s">
        <v>56</v>
      </c>
      <c r="AB7" s="100" t="s">
        <v>321</v>
      </c>
      <c r="AC7" s="101" t="s">
        <v>301</v>
      </c>
      <c r="AD7" s="101" t="s">
        <v>302</v>
      </c>
      <c r="AE7" s="101" t="s">
        <v>303</v>
      </c>
      <c r="AF7" s="102"/>
      <c r="AG7" s="102"/>
      <c r="AH7" s="102"/>
      <c r="AI7" s="102"/>
      <c r="AJ7" s="102"/>
    </row>
    <row r="8" spans="1:36" s="12" customFormat="1" ht="36">
      <c r="A8" s="209"/>
      <c r="B8" s="216"/>
      <c r="C8" s="104" t="s">
        <v>63</v>
      </c>
      <c r="D8" s="191"/>
      <c r="E8" s="109" t="s">
        <v>56</v>
      </c>
      <c r="F8" s="109" t="s">
        <v>56</v>
      </c>
      <c r="G8" s="109" t="s">
        <v>56</v>
      </c>
      <c r="H8" s="151" t="s">
        <v>467</v>
      </c>
      <c r="I8" s="184" t="s">
        <v>56</v>
      </c>
      <c r="J8" s="184" t="s">
        <v>56</v>
      </c>
      <c r="K8" s="106" t="s">
        <v>56</v>
      </c>
      <c r="L8" s="106" t="s">
        <v>56</v>
      </c>
      <c r="M8" s="106" t="s">
        <v>56</v>
      </c>
      <c r="N8" s="106" t="s">
        <v>56</v>
      </c>
      <c r="O8" s="106" t="s">
        <v>56</v>
      </c>
      <c r="P8" s="106" t="s">
        <v>56</v>
      </c>
      <c r="Q8" s="107" t="s">
        <v>56</v>
      </c>
      <c r="R8" s="107" t="s">
        <v>56</v>
      </c>
      <c r="S8" s="107" t="s">
        <v>56</v>
      </c>
      <c r="T8" s="107" t="s">
        <v>56</v>
      </c>
      <c r="U8" s="160"/>
      <c r="V8" s="160"/>
      <c r="W8" s="160"/>
      <c r="X8" s="98" t="s">
        <v>399</v>
      </c>
      <c r="Y8" s="98"/>
      <c r="Z8" s="98"/>
      <c r="AA8" s="98" t="s">
        <v>56</v>
      </c>
      <c r="AB8" s="100" t="s">
        <v>322</v>
      </c>
      <c r="AC8" s="101" t="s">
        <v>304</v>
      </c>
      <c r="AD8" s="101" t="s">
        <v>304</v>
      </c>
      <c r="AE8" s="101" t="s">
        <v>305</v>
      </c>
      <c r="AF8" s="102"/>
      <c r="AG8" s="102"/>
      <c r="AH8" s="102"/>
      <c r="AI8" s="102"/>
      <c r="AJ8" s="102"/>
    </row>
    <row r="9" spans="1:36" s="12" customFormat="1" ht="18">
      <c r="A9" s="209"/>
      <c r="B9" s="103" t="s">
        <v>64</v>
      </c>
      <c r="C9" s="111"/>
      <c r="D9" s="95" t="s">
        <v>227</v>
      </c>
      <c r="E9" s="112">
        <v>2</v>
      </c>
      <c r="F9" s="112">
        <v>2</v>
      </c>
      <c r="G9" s="113" t="s">
        <v>56</v>
      </c>
      <c r="H9" s="152">
        <v>2</v>
      </c>
      <c r="I9" s="184" t="s">
        <v>56</v>
      </c>
      <c r="J9" s="184" t="s">
        <v>56</v>
      </c>
      <c r="K9" s="106" t="s">
        <v>56</v>
      </c>
      <c r="L9" s="106" t="s">
        <v>56</v>
      </c>
      <c r="M9" s="106" t="s">
        <v>56</v>
      </c>
      <c r="N9" s="106" t="s">
        <v>56</v>
      </c>
      <c r="O9" s="106" t="s">
        <v>56</v>
      </c>
      <c r="P9" s="106" t="s">
        <v>56</v>
      </c>
      <c r="Q9" s="107" t="s">
        <v>56</v>
      </c>
      <c r="R9" s="107" t="s">
        <v>56</v>
      </c>
      <c r="S9" s="107" t="s">
        <v>56</v>
      </c>
      <c r="T9" s="107" t="s">
        <v>56</v>
      </c>
      <c r="U9" s="160"/>
      <c r="V9" s="160"/>
      <c r="W9" s="160"/>
      <c r="X9" s="98" t="s">
        <v>400</v>
      </c>
      <c r="Y9" s="98"/>
      <c r="Z9" s="98"/>
      <c r="AA9" s="98" t="s">
        <v>56</v>
      </c>
      <c r="AB9" s="100" t="s">
        <v>323</v>
      </c>
      <c r="AC9" s="101" t="s">
        <v>306</v>
      </c>
      <c r="AD9" s="101" t="s">
        <v>307</v>
      </c>
      <c r="AE9" s="101" t="s">
        <v>308</v>
      </c>
      <c r="AF9" s="102"/>
      <c r="AG9" s="102"/>
      <c r="AH9" s="102"/>
      <c r="AI9" s="102"/>
      <c r="AJ9" s="102"/>
    </row>
    <row r="10" spans="1:36" s="12" customFormat="1" ht="18">
      <c r="A10" s="209"/>
      <c r="B10" s="196" t="s">
        <v>65</v>
      </c>
      <c r="C10" s="197"/>
      <c r="D10" s="95" t="s">
        <v>66</v>
      </c>
      <c r="E10" s="109" t="s">
        <v>66</v>
      </c>
      <c r="F10" s="109" t="s">
        <v>67</v>
      </c>
      <c r="G10" s="109" t="s">
        <v>67</v>
      </c>
      <c r="H10" s="151" t="s">
        <v>468</v>
      </c>
      <c r="I10" s="184" t="s">
        <v>68</v>
      </c>
      <c r="J10" s="184" t="s">
        <v>68</v>
      </c>
      <c r="K10" s="106" t="s">
        <v>68</v>
      </c>
      <c r="L10" s="106" t="s">
        <v>68</v>
      </c>
      <c r="M10" s="106" t="s">
        <v>68</v>
      </c>
      <c r="N10" s="106" t="s">
        <v>68</v>
      </c>
      <c r="O10" s="106" t="s">
        <v>69</v>
      </c>
      <c r="P10" s="106" t="s">
        <v>69</v>
      </c>
      <c r="Q10" s="107" t="s">
        <v>66</v>
      </c>
      <c r="R10" s="107" t="s">
        <v>66</v>
      </c>
      <c r="S10" s="107" t="s">
        <v>66</v>
      </c>
      <c r="T10" s="107" t="s">
        <v>66</v>
      </c>
      <c r="U10" s="160"/>
      <c r="V10" s="160"/>
      <c r="W10" s="160"/>
      <c r="X10" s="98" t="s">
        <v>56</v>
      </c>
      <c r="Y10" s="98"/>
      <c r="Z10" s="98"/>
      <c r="AA10" s="98" t="s">
        <v>56</v>
      </c>
      <c r="AB10" s="100" t="s">
        <v>324</v>
      </c>
      <c r="AC10" s="101" t="s">
        <v>309</v>
      </c>
      <c r="AD10" s="101" t="s">
        <v>310</v>
      </c>
      <c r="AE10" s="101" t="s">
        <v>310</v>
      </c>
      <c r="AF10" s="102"/>
      <c r="AG10" s="102"/>
      <c r="AH10" s="102"/>
      <c r="AI10" s="102"/>
      <c r="AJ10" s="102"/>
    </row>
    <row r="11" spans="1:36" s="12" customFormat="1" ht="36">
      <c r="A11" s="209"/>
      <c r="B11" s="196" t="s">
        <v>70</v>
      </c>
      <c r="C11" s="197"/>
      <c r="D11" s="95" t="s">
        <v>71</v>
      </c>
      <c r="E11" s="109" t="s">
        <v>71</v>
      </c>
      <c r="F11" s="109" t="s">
        <v>71</v>
      </c>
      <c r="G11" s="109" t="s">
        <v>71</v>
      </c>
      <c r="H11" s="151" t="s">
        <v>469</v>
      </c>
      <c r="I11" s="184" t="s">
        <v>71</v>
      </c>
      <c r="J11" s="184" t="s">
        <v>71</v>
      </c>
      <c r="K11" s="106" t="s">
        <v>71</v>
      </c>
      <c r="L11" s="106" t="s">
        <v>71</v>
      </c>
      <c r="M11" s="106" t="s">
        <v>71</v>
      </c>
      <c r="N11" s="106" t="s">
        <v>71</v>
      </c>
      <c r="O11" s="106" t="s">
        <v>71</v>
      </c>
      <c r="P11" s="106" t="s">
        <v>71</v>
      </c>
      <c r="Q11" s="107" t="s">
        <v>71</v>
      </c>
      <c r="R11" s="107" t="s">
        <v>71</v>
      </c>
      <c r="S11" s="107" t="s">
        <v>71</v>
      </c>
      <c r="T11" s="107" t="s">
        <v>71</v>
      </c>
      <c r="U11" s="160"/>
      <c r="V11" s="160"/>
      <c r="W11" s="160"/>
      <c r="X11" s="98" t="s">
        <v>56</v>
      </c>
      <c r="Y11" s="98"/>
      <c r="Z11" s="98"/>
      <c r="AA11" s="98" t="s">
        <v>56</v>
      </c>
      <c r="AB11" s="100" t="s">
        <v>325</v>
      </c>
      <c r="AC11" s="101" t="s">
        <v>311</v>
      </c>
      <c r="AD11" s="101" t="s">
        <v>311</v>
      </c>
      <c r="AE11" s="101" t="s">
        <v>311</v>
      </c>
      <c r="AF11" s="102"/>
      <c r="AG11" s="102"/>
      <c r="AH11" s="102"/>
      <c r="AI11" s="102"/>
      <c r="AJ11" s="102"/>
    </row>
    <row r="12" spans="1:36" s="12" customFormat="1" ht="18">
      <c r="A12" s="209"/>
      <c r="B12" s="103" t="s">
        <v>72</v>
      </c>
      <c r="C12" s="104"/>
      <c r="D12" s="95" t="s">
        <v>224</v>
      </c>
      <c r="E12" s="109" t="s">
        <v>73</v>
      </c>
      <c r="F12" s="114" t="s">
        <v>74</v>
      </c>
      <c r="G12" s="114" t="s">
        <v>74</v>
      </c>
      <c r="H12" s="153" t="s">
        <v>470</v>
      </c>
      <c r="I12" s="184" t="s">
        <v>73</v>
      </c>
      <c r="J12" s="184" t="s">
        <v>73</v>
      </c>
      <c r="K12" s="106" t="s">
        <v>73</v>
      </c>
      <c r="L12" s="106" t="s">
        <v>73</v>
      </c>
      <c r="M12" s="106" t="s">
        <v>73</v>
      </c>
      <c r="N12" s="106" t="s">
        <v>73</v>
      </c>
      <c r="O12" s="106" t="s">
        <v>73</v>
      </c>
      <c r="P12" s="106" t="s">
        <v>73</v>
      </c>
      <c r="Q12" s="107" t="s">
        <v>73</v>
      </c>
      <c r="R12" s="107" t="s">
        <v>73</v>
      </c>
      <c r="S12" s="107" t="s">
        <v>73</v>
      </c>
      <c r="T12" s="107" t="s">
        <v>73</v>
      </c>
      <c r="U12" s="160"/>
      <c r="V12" s="160"/>
      <c r="W12" s="160"/>
      <c r="X12" s="98" t="s">
        <v>56</v>
      </c>
      <c r="Y12" s="98"/>
      <c r="Z12" s="98"/>
      <c r="AA12" s="98" t="s">
        <v>56</v>
      </c>
      <c r="AB12" s="100" t="s">
        <v>326</v>
      </c>
      <c r="AC12" s="101" t="s">
        <v>312</v>
      </c>
      <c r="AD12" s="101" t="s">
        <v>313</v>
      </c>
      <c r="AE12" s="101" t="s">
        <v>312</v>
      </c>
      <c r="AF12" s="102"/>
      <c r="AG12" s="102"/>
      <c r="AH12" s="102"/>
      <c r="AI12" s="102"/>
      <c r="AJ12" s="102"/>
    </row>
    <row r="13" spans="1:36" s="12" customFormat="1" ht="45" customHeight="1">
      <c r="A13" s="209"/>
      <c r="B13" s="207" t="s">
        <v>75</v>
      </c>
      <c r="C13" s="208"/>
      <c r="D13" s="115" t="s">
        <v>225</v>
      </c>
      <c r="E13" s="115" t="s">
        <v>76</v>
      </c>
      <c r="F13" s="115" t="s">
        <v>76</v>
      </c>
      <c r="G13" s="115" t="s">
        <v>76</v>
      </c>
      <c r="H13" s="154" t="s">
        <v>471</v>
      </c>
      <c r="I13" s="185" t="s">
        <v>77</v>
      </c>
      <c r="J13" s="185" t="s">
        <v>77</v>
      </c>
      <c r="K13" s="116" t="s">
        <v>77</v>
      </c>
      <c r="L13" s="116" t="s">
        <v>77</v>
      </c>
      <c r="M13" s="116" t="s">
        <v>77</v>
      </c>
      <c r="N13" s="116" t="s">
        <v>77</v>
      </c>
      <c r="O13" s="116" t="s">
        <v>77</v>
      </c>
      <c r="P13" s="116" t="s">
        <v>77</v>
      </c>
      <c r="Q13" s="117" t="s">
        <v>76</v>
      </c>
      <c r="R13" s="117" t="s">
        <v>76</v>
      </c>
      <c r="S13" s="117" t="s">
        <v>245</v>
      </c>
      <c r="T13" s="117" t="s">
        <v>245</v>
      </c>
      <c r="U13" s="161"/>
      <c r="V13" s="161"/>
      <c r="W13" s="161"/>
      <c r="X13" s="98" t="s">
        <v>280</v>
      </c>
      <c r="Y13" s="98"/>
      <c r="Z13" s="98" t="s">
        <v>285</v>
      </c>
      <c r="AA13" s="98" t="s">
        <v>285</v>
      </c>
      <c r="AB13" s="100"/>
      <c r="AC13" s="101"/>
      <c r="AD13" s="101"/>
      <c r="AE13" s="101"/>
      <c r="AF13" s="102"/>
      <c r="AG13" s="102"/>
      <c r="AH13" s="102"/>
      <c r="AI13" s="102"/>
      <c r="AJ13" s="102"/>
    </row>
    <row r="14" spans="1:36" s="12" customFormat="1" ht="34.5" customHeight="1">
      <c r="A14" s="209"/>
      <c r="B14" s="203" t="s">
        <v>78</v>
      </c>
      <c r="C14" s="204"/>
      <c r="D14" s="95" t="s">
        <v>226</v>
      </c>
      <c r="E14" s="115" t="s">
        <v>79</v>
      </c>
      <c r="F14" s="115" t="s">
        <v>79</v>
      </c>
      <c r="G14" s="115" t="s">
        <v>80</v>
      </c>
      <c r="H14" s="154" t="s">
        <v>472</v>
      </c>
      <c r="I14" s="185" t="s">
        <v>81</v>
      </c>
      <c r="J14" s="185" t="s">
        <v>81</v>
      </c>
      <c r="K14" s="116" t="s">
        <v>81</v>
      </c>
      <c r="L14" s="116" t="s">
        <v>81</v>
      </c>
      <c r="M14" s="116" t="s">
        <v>81</v>
      </c>
      <c r="N14" s="116" t="s">
        <v>81</v>
      </c>
      <c r="O14" s="116" t="s">
        <v>81</v>
      </c>
      <c r="P14" s="116" t="s">
        <v>81</v>
      </c>
      <c r="Q14" s="117" t="s">
        <v>82</v>
      </c>
      <c r="R14" s="117" t="s">
        <v>82</v>
      </c>
      <c r="S14" s="117" t="s">
        <v>253</v>
      </c>
      <c r="T14" s="117" t="s">
        <v>253</v>
      </c>
      <c r="U14" s="161"/>
      <c r="V14" s="161"/>
      <c r="W14" s="161"/>
      <c r="X14" s="98" t="s">
        <v>284</v>
      </c>
      <c r="Y14" s="98" t="s">
        <v>284</v>
      </c>
      <c r="Z14" s="98" t="s">
        <v>284</v>
      </c>
      <c r="AA14" s="98" t="s">
        <v>284</v>
      </c>
      <c r="AB14" s="100" t="s">
        <v>327</v>
      </c>
      <c r="AC14" s="101" t="s">
        <v>335</v>
      </c>
      <c r="AD14" s="101" t="s">
        <v>335</v>
      </c>
      <c r="AE14" s="101" t="s">
        <v>336</v>
      </c>
      <c r="AF14" s="102"/>
      <c r="AG14" s="102"/>
      <c r="AH14" s="102"/>
      <c r="AI14" s="102"/>
      <c r="AJ14" s="102"/>
    </row>
    <row r="15" spans="1:36" s="12" customFormat="1" ht="60" customHeight="1">
      <c r="A15" s="209"/>
      <c r="B15" s="192" t="s">
        <v>83</v>
      </c>
      <c r="C15" s="202"/>
      <c r="D15" s="95" t="s">
        <v>56</v>
      </c>
      <c r="E15" s="118" t="s">
        <v>84</v>
      </c>
      <c r="F15" s="119" t="s">
        <v>56</v>
      </c>
      <c r="G15" s="119" t="s">
        <v>56</v>
      </c>
      <c r="H15" s="155" t="s">
        <v>473</v>
      </c>
      <c r="I15" s="186" t="s">
        <v>56</v>
      </c>
      <c r="J15" s="186" t="s">
        <v>56</v>
      </c>
      <c r="K15" s="120" t="s">
        <v>56</v>
      </c>
      <c r="L15" s="120" t="s">
        <v>56</v>
      </c>
      <c r="M15" s="120" t="s">
        <v>56</v>
      </c>
      <c r="N15" s="120" t="s">
        <v>56</v>
      </c>
      <c r="O15" s="120" t="s">
        <v>56</v>
      </c>
      <c r="P15" s="120" t="s">
        <v>56</v>
      </c>
      <c r="Q15" s="121" t="s">
        <v>56</v>
      </c>
      <c r="R15" s="121" t="s">
        <v>56</v>
      </c>
      <c r="S15" s="121" t="s">
        <v>56</v>
      </c>
      <c r="T15" s="121" t="s">
        <v>56</v>
      </c>
      <c r="U15" s="162"/>
      <c r="V15" s="162"/>
      <c r="W15" s="162"/>
      <c r="X15" s="98" t="s">
        <v>56</v>
      </c>
      <c r="Y15" s="98" t="s">
        <v>56</v>
      </c>
      <c r="Z15" s="98" t="s">
        <v>56</v>
      </c>
      <c r="AA15" s="98" t="s">
        <v>56</v>
      </c>
      <c r="AB15" s="100" t="s">
        <v>328</v>
      </c>
      <c r="AC15" s="101" t="s">
        <v>337</v>
      </c>
      <c r="AD15" s="101" t="s">
        <v>337</v>
      </c>
      <c r="AE15" s="101" t="s">
        <v>337</v>
      </c>
      <c r="AF15" s="102"/>
      <c r="AG15" s="102"/>
      <c r="AH15" s="102"/>
      <c r="AI15" s="102"/>
      <c r="AJ15" s="102"/>
    </row>
    <row r="16" spans="1:36" s="14" customFormat="1" ht="40.5" customHeight="1">
      <c r="A16" s="209"/>
      <c r="B16" s="192" t="s">
        <v>85</v>
      </c>
      <c r="C16" s="202"/>
      <c r="D16" s="95" t="s">
        <v>88</v>
      </c>
      <c r="E16" s="118" t="s">
        <v>86</v>
      </c>
      <c r="F16" s="118" t="s">
        <v>86</v>
      </c>
      <c r="G16" s="118" t="s">
        <v>86</v>
      </c>
      <c r="H16" s="156" t="s">
        <v>474</v>
      </c>
      <c r="I16" s="186" t="s">
        <v>87</v>
      </c>
      <c r="J16" s="186" t="s">
        <v>87</v>
      </c>
      <c r="K16" s="120" t="s">
        <v>87</v>
      </c>
      <c r="L16" s="120" t="s">
        <v>575</v>
      </c>
      <c r="M16" s="120" t="s">
        <v>87</v>
      </c>
      <c r="N16" s="120" t="s">
        <v>87</v>
      </c>
      <c r="O16" s="120" t="s">
        <v>88</v>
      </c>
      <c r="P16" s="120" t="s">
        <v>88</v>
      </c>
      <c r="Q16" s="121" t="s">
        <v>87</v>
      </c>
      <c r="R16" s="121" t="s">
        <v>89</v>
      </c>
      <c r="S16" s="121" t="s">
        <v>254</v>
      </c>
      <c r="T16" s="121" t="s">
        <v>254</v>
      </c>
      <c r="U16" s="162"/>
      <c r="V16" s="162"/>
      <c r="W16" s="162"/>
      <c r="X16" s="98" t="s">
        <v>281</v>
      </c>
      <c r="Y16" s="98" t="s">
        <v>281</v>
      </c>
      <c r="Z16" s="98" t="s">
        <v>281</v>
      </c>
      <c r="AA16" s="98" t="s">
        <v>281</v>
      </c>
      <c r="AB16" s="100" t="s">
        <v>329</v>
      </c>
      <c r="AC16" s="101" t="s">
        <v>314</v>
      </c>
      <c r="AD16" s="101" t="s">
        <v>314</v>
      </c>
      <c r="AE16" s="101" t="s">
        <v>314</v>
      </c>
      <c r="AF16" s="122"/>
      <c r="AG16" s="122"/>
      <c r="AH16" s="122"/>
      <c r="AI16" s="122"/>
      <c r="AJ16" s="102"/>
    </row>
    <row r="17" spans="1:36" s="13" customFormat="1" ht="18">
      <c r="A17" s="209" t="s">
        <v>90</v>
      </c>
      <c r="B17" s="207" t="s">
        <v>91</v>
      </c>
      <c r="C17" s="208"/>
      <c r="D17" s="95" t="s">
        <v>228</v>
      </c>
      <c r="E17" s="95" t="s">
        <v>92</v>
      </c>
      <c r="F17" s="95" t="s">
        <v>93</v>
      </c>
      <c r="G17" s="95" t="s">
        <v>93</v>
      </c>
      <c r="H17" s="149" t="s">
        <v>475</v>
      </c>
      <c r="I17" s="183"/>
      <c r="J17" s="183" t="s">
        <v>94</v>
      </c>
      <c r="K17" s="96" t="s">
        <v>94</v>
      </c>
      <c r="L17" s="96"/>
      <c r="M17" s="96" t="s">
        <v>94</v>
      </c>
      <c r="N17" s="96" t="s">
        <v>94</v>
      </c>
      <c r="O17" s="96" t="s">
        <v>95</v>
      </c>
      <c r="P17" s="96" t="s">
        <v>95</v>
      </c>
      <c r="Q17" s="97" t="s">
        <v>96</v>
      </c>
      <c r="R17" s="97" t="s">
        <v>96</v>
      </c>
      <c r="S17" s="97" t="s">
        <v>233</v>
      </c>
      <c r="T17" s="97" t="s">
        <v>269</v>
      </c>
      <c r="U17" s="159"/>
      <c r="V17" s="159"/>
      <c r="W17" s="159"/>
      <c r="X17" s="98" t="s">
        <v>56</v>
      </c>
      <c r="Y17" s="98" t="s">
        <v>56</v>
      </c>
      <c r="Z17" s="98" t="s">
        <v>56</v>
      </c>
      <c r="AA17" s="98" t="s">
        <v>56</v>
      </c>
      <c r="AB17" s="100" t="s">
        <v>330</v>
      </c>
      <c r="AC17" s="101" t="s">
        <v>338</v>
      </c>
      <c r="AD17" s="101" t="s">
        <v>338</v>
      </c>
      <c r="AE17" s="101" t="s">
        <v>338</v>
      </c>
      <c r="AF17" s="123"/>
      <c r="AG17" s="123"/>
      <c r="AH17" s="123"/>
      <c r="AI17" s="123"/>
      <c r="AJ17" s="102"/>
    </row>
    <row r="18" spans="1:36" s="13" customFormat="1" ht="36">
      <c r="A18" s="209"/>
      <c r="B18" s="207" t="s">
        <v>97</v>
      </c>
      <c r="C18" s="208"/>
      <c r="D18" s="95"/>
      <c r="E18" s="95" t="s">
        <v>442</v>
      </c>
      <c r="F18" s="95" t="s">
        <v>443</v>
      </c>
      <c r="G18" s="95" t="s">
        <v>443</v>
      </c>
      <c r="H18" s="149" t="s">
        <v>476</v>
      </c>
      <c r="I18" s="183" t="s">
        <v>562</v>
      </c>
      <c r="J18" s="183" t="s">
        <v>98</v>
      </c>
      <c r="K18" s="96" t="s">
        <v>98</v>
      </c>
      <c r="L18" s="183" t="s">
        <v>562</v>
      </c>
      <c r="M18" s="96" t="s">
        <v>98</v>
      </c>
      <c r="N18" s="96" t="s">
        <v>98</v>
      </c>
      <c r="O18" s="96" t="s">
        <v>99</v>
      </c>
      <c r="P18" s="96" t="s">
        <v>99</v>
      </c>
      <c r="Q18" s="97" t="s">
        <v>100</v>
      </c>
      <c r="R18" s="97" t="s">
        <v>100</v>
      </c>
      <c r="S18" s="124" t="s">
        <v>255</v>
      </c>
      <c r="T18" s="124" t="s">
        <v>266</v>
      </c>
      <c r="U18" s="163"/>
      <c r="V18" s="163"/>
      <c r="W18" s="163"/>
      <c r="X18" s="98" t="s">
        <v>56</v>
      </c>
      <c r="Y18" s="98" t="s">
        <v>56</v>
      </c>
      <c r="Z18" s="98" t="s">
        <v>56</v>
      </c>
      <c r="AA18" s="98" t="s">
        <v>56</v>
      </c>
      <c r="AB18" s="100" t="s">
        <v>331</v>
      </c>
      <c r="AC18" s="101" t="s">
        <v>315</v>
      </c>
      <c r="AD18" s="101" t="s">
        <v>315</v>
      </c>
      <c r="AE18" s="101" t="s">
        <v>315</v>
      </c>
      <c r="AF18" s="123"/>
      <c r="AG18" s="123"/>
      <c r="AH18" s="123"/>
      <c r="AI18" s="123"/>
      <c r="AJ18" s="102"/>
    </row>
    <row r="19" spans="1:36" s="12" customFormat="1" ht="21">
      <c r="A19" s="209"/>
      <c r="B19" s="196" t="s">
        <v>101</v>
      </c>
      <c r="C19" s="197"/>
      <c r="D19" s="109" t="s">
        <v>444</v>
      </c>
      <c r="E19" s="109" t="s">
        <v>444</v>
      </c>
      <c r="F19" s="109" t="s">
        <v>444</v>
      </c>
      <c r="G19" s="109" t="s">
        <v>444</v>
      </c>
      <c r="H19" s="151" t="s">
        <v>477</v>
      </c>
      <c r="I19" s="184" t="s">
        <v>444</v>
      </c>
      <c r="J19" s="184" t="s">
        <v>444</v>
      </c>
      <c r="K19" s="106" t="s">
        <v>444</v>
      </c>
      <c r="L19" s="184" t="s">
        <v>444</v>
      </c>
      <c r="M19" s="106" t="s">
        <v>444</v>
      </c>
      <c r="N19" s="106" t="s">
        <v>444</v>
      </c>
      <c r="O19" s="106" t="s">
        <v>444</v>
      </c>
      <c r="P19" s="106" t="s">
        <v>444</v>
      </c>
      <c r="Q19" s="107" t="s">
        <v>444</v>
      </c>
      <c r="R19" s="107" t="s">
        <v>444</v>
      </c>
      <c r="S19" s="107" t="s">
        <v>242</v>
      </c>
      <c r="T19" s="107" t="s">
        <v>242</v>
      </c>
      <c r="U19" s="160"/>
      <c r="V19" s="160"/>
      <c r="W19" s="160"/>
      <c r="X19" s="98" t="s">
        <v>56</v>
      </c>
      <c r="Y19" s="98" t="s">
        <v>56</v>
      </c>
      <c r="Z19" s="98" t="s">
        <v>56</v>
      </c>
      <c r="AA19" s="98" t="s">
        <v>56</v>
      </c>
      <c r="AB19" s="100" t="s">
        <v>332</v>
      </c>
      <c r="AC19" s="101" t="s">
        <v>316</v>
      </c>
      <c r="AD19" s="101" t="s">
        <v>316</v>
      </c>
      <c r="AE19" s="101" t="s">
        <v>316</v>
      </c>
      <c r="AF19" s="102"/>
      <c r="AG19" s="102"/>
      <c r="AH19" s="102"/>
      <c r="AI19" s="102"/>
      <c r="AJ19" s="102"/>
    </row>
    <row r="20" spans="1:36" s="12" customFormat="1" ht="18">
      <c r="A20" s="209"/>
      <c r="B20" s="196" t="s">
        <v>102</v>
      </c>
      <c r="C20" s="197"/>
      <c r="D20" s="109" t="s">
        <v>103</v>
      </c>
      <c r="E20" s="109" t="s">
        <v>103</v>
      </c>
      <c r="F20" s="109" t="s">
        <v>103</v>
      </c>
      <c r="G20" s="109" t="s">
        <v>103</v>
      </c>
      <c r="H20" s="151" t="s">
        <v>478</v>
      </c>
      <c r="I20" s="184" t="s">
        <v>103</v>
      </c>
      <c r="J20" s="184" t="s">
        <v>103</v>
      </c>
      <c r="K20" s="106" t="s">
        <v>103</v>
      </c>
      <c r="L20" s="184" t="s">
        <v>103</v>
      </c>
      <c r="M20" s="106" t="s">
        <v>103</v>
      </c>
      <c r="N20" s="106" t="s">
        <v>103</v>
      </c>
      <c r="O20" s="106" t="s">
        <v>103</v>
      </c>
      <c r="P20" s="106" t="s">
        <v>103</v>
      </c>
      <c r="Q20" s="107" t="s">
        <v>103</v>
      </c>
      <c r="R20" s="107" t="s">
        <v>103</v>
      </c>
      <c r="S20" s="107" t="s">
        <v>103</v>
      </c>
      <c r="T20" s="107" t="s">
        <v>103</v>
      </c>
      <c r="U20" s="160"/>
      <c r="V20" s="160"/>
      <c r="W20" s="160"/>
      <c r="X20" s="98" t="s">
        <v>56</v>
      </c>
      <c r="Y20" s="98" t="s">
        <v>56</v>
      </c>
      <c r="Z20" s="98" t="s">
        <v>56</v>
      </c>
      <c r="AA20" s="98" t="s">
        <v>56</v>
      </c>
      <c r="AB20" s="100" t="s">
        <v>317</v>
      </c>
      <c r="AC20" s="101" t="s">
        <v>338</v>
      </c>
      <c r="AD20" s="101" t="s">
        <v>338</v>
      </c>
      <c r="AE20" s="101" t="s">
        <v>338</v>
      </c>
      <c r="AF20" s="102"/>
      <c r="AG20" s="102"/>
      <c r="AH20" s="102"/>
      <c r="AI20" s="102"/>
      <c r="AJ20" s="102"/>
    </row>
    <row r="21" spans="1:36" s="12" customFormat="1" ht="18">
      <c r="A21" s="209"/>
      <c r="B21" s="196" t="s">
        <v>104</v>
      </c>
      <c r="C21" s="197"/>
      <c r="D21" s="109" t="s">
        <v>105</v>
      </c>
      <c r="E21" s="109" t="s">
        <v>105</v>
      </c>
      <c r="F21" s="109" t="s">
        <v>105</v>
      </c>
      <c r="G21" s="109" t="s">
        <v>105</v>
      </c>
      <c r="H21" s="151" t="s">
        <v>479</v>
      </c>
      <c r="I21" s="184" t="s">
        <v>565</v>
      </c>
      <c r="J21" s="184" t="s">
        <v>106</v>
      </c>
      <c r="K21" s="106" t="s">
        <v>106</v>
      </c>
      <c r="L21" s="184" t="s">
        <v>565</v>
      </c>
      <c r="M21" s="106" t="s">
        <v>106</v>
      </c>
      <c r="N21" s="106" t="s">
        <v>106</v>
      </c>
      <c r="O21" s="106" t="s">
        <v>106</v>
      </c>
      <c r="P21" s="106" t="s">
        <v>106</v>
      </c>
      <c r="Q21" s="107" t="s">
        <v>106</v>
      </c>
      <c r="R21" s="107" t="s">
        <v>106</v>
      </c>
      <c r="S21" s="107" t="s">
        <v>234</v>
      </c>
      <c r="T21" s="107" t="s">
        <v>268</v>
      </c>
      <c r="U21" s="160"/>
      <c r="V21" s="160"/>
      <c r="W21" s="160"/>
      <c r="X21" s="98" t="s">
        <v>383</v>
      </c>
      <c r="Y21" s="98" t="s">
        <v>383</v>
      </c>
      <c r="Z21" s="98" t="s">
        <v>383</v>
      </c>
      <c r="AA21" s="98" t="s">
        <v>383</v>
      </c>
      <c r="AB21" s="100" t="s">
        <v>333</v>
      </c>
      <c r="AC21" s="101" t="s">
        <v>338</v>
      </c>
      <c r="AD21" s="101" t="s">
        <v>338</v>
      </c>
      <c r="AE21" s="101" t="s">
        <v>338</v>
      </c>
      <c r="AF21" s="102"/>
      <c r="AG21" s="102"/>
      <c r="AH21" s="102"/>
      <c r="AI21" s="102"/>
      <c r="AJ21" s="102"/>
    </row>
    <row r="22" spans="1:36" s="12" customFormat="1" ht="18">
      <c r="A22" s="209"/>
      <c r="B22" s="196" t="s">
        <v>107</v>
      </c>
      <c r="C22" s="197"/>
      <c r="D22" s="109" t="s">
        <v>109</v>
      </c>
      <c r="E22" s="109" t="s">
        <v>108</v>
      </c>
      <c r="F22" s="109" t="s">
        <v>109</v>
      </c>
      <c r="G22" s="109" t="s">
        <v>109</v>
      </c>
      <c r="H22" s="151" t="s">
        <v>480</v>
      </c>
      <c r="I22" s="184" t="s">
        <v>564</v>
      </c>
      <c r="J22" s="184" t="s">
        <v>110</v>
      </c>
      <c r="K22" s="106" t="s">
        <v>110</v>
      </c>
      <c r="L22" s="184" t="s">
        <v>564</v>
      </c>
      <c r="M22" s="106" t="s">
        <v>110</v>
      </c>
      <c r="N22" s="106" t="s">
        <v>110</v>
      </c>
      <c r="O22" s="106" t="s">
        <v>110</v>
      </c>
      <c r="P22" s="106" t="s">
        <v>110</v>
      </c>
      <c r="Q22" s="107" t="s">
        <v>111</v>
      </c>
      <c r="R22" s="107" t="s">
        <v>111</v>
      </c>
      <c r="S22" s="107" t="s">
        <v>235</v>
      </c>
      <c r="T22" s="107"/>
      <c r="U22" s="160"/>
      <c r="V22" s="160"/>
      <c r="W22" s="160"/>
      <c r="X22" s="98" t="s">
        <v>56</v>
      </c>
      <c r="Y22" s="98" t="s">
        <v>56</v>
      </c>
      <c r="Z22" s="98" t="s">
        <v>56</v>
      </c>
      <c r="AA22" s="98" t="s">
        <v>56</v>
      </c>
      <c r="AB22" s="100" t="s">
        <v>334</v>
      </c>
      <c r="AC22" s="101" t="s">
        <v>338</v>
      </c>
      <c r="AD22" s="101" t="s">
        <v>338</v>
      </c>
      <c r="AE22" s="101" t="s">
        <v>338</v>
      </c>
      <c r="AF22" s="102"/>
      <c r="AG22" s="102"/>
      <c r="AH22" s="102"/>
      <c r="AI22" s="102"/>
      <c r="AJ22" s="102"/>
    </row>
    <row r="23" spans="1:36" s="12" customFormat="1" ht="18">
      <c r="A23" s="209"/>
      <c r="B23" s="196" t="s">
        <v>112</v>
      </c>
      <c r="C23" s="197"/>
      <c r="D23" s="109" t="s">
        <v>113</v>
      </c>
      <c r="E23" s="109" t="s">
        <v>113</v>
      </c>
      <c r="F23" s="109" t="s">
        <v>113</v>
      </c>
      <c r="G23" s="109" t="s">
        <v>113</v>
      </c>
      <c r="H23" s="151" t="s">
        <v>481</v>
      </c>
      <c r="I23" s="184" t="s">
        <v>114</v>
      </c>
      <c r="J23" s="184" t="s">
        <v>114</v>
      </c>
      <c r="K23" s="106" t="s">
        <v>114</v>
      </c>
      <c r="L23" s="184" t="s">
        <v>114</v>
      </c>
      <c r="M23" s="106" t="s">
        <v>114</v>
      </c>
      <c r="N23" s="106" t="s">
        <v>114</v>
      </c>
      <c r="O23" s="106" t="s">
        <v>114</v>
      </c>
      <c r="P23" s="106" t="s">
        <v>114</v>
      </c>
      <c r="Q23" s="107" t="s">
        <v>114</v>
      </c>
      <c r="R23" s="107" t="s">
        <v>114</v>
      </c>
      <c r="S23" s="107" t="s">
        <v>114</v>
      </c>
      <c r="T23" s="107" t="s">
        <v>270</v>
      </c>
      <c r="U23" s="160"/>
      <c r="V23" s="160"/>
      <c r="W23" s="160"/>
      <c r="X23" s="98" t="s">
        <v>56</v>
      </c>
      <c r="Y23" s="98" t="s">
        <v>56</v>
      </c>
      <c r="Z23" s="98" t="s">
        <v>56</v>
      </c>
      <c r="AA23" s="125" t="s">
        <v>56</v>
      </c>
      <c r="AB23" s="126"/>
      <c r="AC23" s="126"/>
      <c r="AD23" s="126"/>
      <c r="AE23" s="126"/>
      <c r="AF23" s="126"/>
      <c r="AG23" s="126"/>
      <c r="AH23" s="126"/>
      <c r="AI23" s="126"/>
      <c r="AJ23" s="126"/>
    </row>
    <row r="24" spans="1:36" s="12" customFormat="1" ht="18">
      <c r="A24" s="209"/>
      <c r="B24" s="196" t="s">
        <v>115</v>
      </c>
      <c r="C24" s="197"/>
      <c r="D24" s="112">
        <v>800</v>
      </c>
      <c r="E24" s="112">
        <v>533</v>
      </c>
      <c r="F24" s="112">
        <v>800</v>
      </c>
      <c r="G24" s="112">
        <v>800</v>
      </c>
      <c r="H24" s="152">
        <v>800</v>
      </c>
      <c r="I24" s="183" t="s">
        <v>563</v>
      </c>
      <c r="J24" s="187">
        <v>533</v>
      </c>
      <c r="K24" s="127">
        <v>533</v>
      </c>
      <c r="L24" s="183" t="s">
        <v>563</v>
      </c>
      <c r="M24" s="127">
        <v>533</v>
      </c>
      <c r="N24" s="127">
        <v>533</v>
      </c>
      <c r="O24" s="127">
        <v>533</v>
      </c>
      <c r="P24" s="127">
        <v>533</v>
      </c>
      <c r="Q24" s="128">
        <v>533</v>
      </c>
      <c r="R24" s="128">
        <v>533</v>
      </c>
      <c r="S24" s="128" t="s">
        <v>236</v>
      </c>
      <c r="T24" s="128" t="s">
        <v>267</v>
      </c>
      <c r="U24" s="164"/>
      <c r="V24" s="164"/>
      <c r="W24" s="164"/>
      <c r="X24" s="98" t="s">
        <v>56</v>
      </c>
      <c r="Y24" s="98" t="s">
        <v>56</v>
      </c>
      <c r="Z24" s="98" t="s">
        <v>56</v>
      </c>
      <c r="AA24" s="125" t="s">
        <v>56</v>
      </c>
      <c r="AB24" s="126"/>
      <c r="AC24" s="126"/>
      <c r="AD24" s="126"/>
      <c r="AE24" s="126"/>
      <c r="AF24" s="126"/>
      <c r="AG24" s="126"/>
      <c r="AH24" s="126"/>
      <c r="AI24" s="126"/>
      <c r="AJ24" s="126"/>
    </row>
    <row r="25" spans="1:36" s="13" customFormat="1" ht="72">
      <c r="A25" s="209"/>
      <c r="B25" s="207" t="s">
        <v>116</v>
      </c>
      <c r="C25" s="208"/>
      <c r="D25" s="118" t="s">
        <v>118</v>
      </c>
      <c r="E25" s="118" t="s">
        <v>117</v>
      </c>
      <c r="F25" s="118" t="s">
        <v>118</v>
      </c>
      <c r="G25" s="118" t="s">
        <v>118</v>
      </c>
      <c r="H25" s="156" t="s">
        <v>482</v>
      </c>
      <c r="I25" s="186" t="s">
        <v>566</v>
      </c>
      <c r="J25" s="186" t="s">
        <v>119</v>
      </c>
      <c r="K25" s="120" t="s">
        <v>119</v>
      </c>
      <c r="L25" s="186" t="s">
        <v>576</v>
      </c>
      <c r="M25" s="120" t="s">
        <v>119</v>
      </c>
      <c r="N25" s="120" t="s">
        <v>119</v>
      </c>
      <c r="O25" s="120" t="s">
        <v>119</v>
      </c>
      <c r="P25" s="120" t="s">
        <v>119</v>
      </c>
      <c r="Q25" s="121" t="s">
        <v>120</v>
      </c>
      <c r="R25" s="121" t="s">
        <v>120</v>
      </c>
      <c r="S25" s="121" t="s">
        <v>239</v>
      </c>
      <c r="T25" s="121" t="s">
        <v>272</v>
      </c>
      <c r="U25" s="162"/>
      <c r="V25" s="162"/>
      <c r="W25" s="162"/>
      <c r="X25" s="98" t="s">
        <v>56</v>
      </c>
      <c r="Y25" s="98" t="s">
        <v>56</v>
      </c>
      <c r="Z25" s="98" t="s">
        <v>56</v>
      </c>
      <c r="AA25" s="125" t="s">
        <v>56</v>
      </c>
      <c r="AB25" s="126"/>
      <c r="AC25" s="126"/>
      <c r="AD25" s="126"/>
      <c r="AE25" s="126"/>
      <c r="AF25" s="129"/>
      <c r="AG25" s="129"/>
      <c r="AH25" s="129"/>
      <c r="AI25" s="129"/>
      <c r="AJ25" s="129"/>
    </row>
    <row r="26" spans="1:36" s="13" customFormat="1" ht="12.75" customHeight="1">
      <c r="A26" s="209"/>
      <c r="B26" s="205" t="s">
        <v>121</v>
      </c>
      <c r="C26" s="206"/>
      <c r="D26" s="95" t="s">
        <v>122</v>
      </c>
      <c r="E26" s="95" t="s">
        <v>122</v>
      </c>
      <c r="F26" s="95" t="s">
        <v>122</v>
      </c>
      <c r="G26" s="95" t="s">
        <v>122</v>
      </c>
      <c r="H26" s="149" t="s">
        <v>483</v>
      </c>
      <c r="I26" s="186" t="s">
        <v>567</v>
      </c>
      <c r="J26" s="183" t="s">
        <v>122</v>
      </c>
      <c r="K26" s="96" t="s">
        <v>122</v>
      </c>
      <c r="L26" s="96" t="s">
        <v>122</v>
      </c>
      <c r="M26" s="96" t="s">
        <v>122</v>
      </c>
      <c r="N26" s="96" t="s">
        <v>122</v>
      </c>
      <c r="O26" s="96" t="s">
        <v>122</v>
      </c>
      <c r="P26" s="96" t="s">
        <v>122</v>
      </c>
      <c r="Q26" s="97" t="s">
        <v>122</v>
      </c>
      <c r="R26" s="97" t="s">
        <v>122</v>
      </c>
      <c r="S26" s="97" t="s">
        <v>122</v>
      </c>
      <c r="T26" s="97" t="s">
        <v>122</v>
      </c>
      <c r="U26" s="159"/>
      <c r="V26" s="159"/>
      <c r="W26" s="159"/>
      <c r="X26" s="98" t="s">
        <v>56</v>
      </c>
      <c r="Y26" s="98" t="s">
        <v>56</v>
      </c>
      <c r="Z26" s="98" t="s">
        <v>56</v>
      </c>
      <c r="AA26" s="125" t="s">
        <v>56</v>
      </c>
      <c r="AB26" s="126"/>
      <c r="AC26" s="126"/>
      <c r="AD26" s="126"/>
      <c r="AE26" s="126"/>
      <c r="AF26" s="129"/>
      <c r="AG26" s="129"/>
      <c r="AH26" s="129"/>
      <c r="AI26" s="129"/>
      <c r="AJ26" s="129"/>
    </row>
    <row r="27" spans="1:36" s="12" customFormat="1" ht="18">
      <c r="A27" s="209"/>
      <c r="B27" s="196" t="s">
        <v>123</v>
      </c>
      <c r="C27" s="197"/>
      <c r="D27" s="109" t="s">
        <v>125</v>
      </c>
      <c r="E27" s="109" t="s">
        <v>124</v>
      </c>
      <c r="F27" s="109" t="s">
        <v>125</v>
      </c>
      <c r="G27" s="109" t="s">
        <v>125</v>
      </c>
      <c r="H27" s="151" t="s">
        <v>484</v>
      </c>
      <c r="I27" s="184" t="s">
        <v>126</v>
      </c>
      <c r="J27" s="184" t="s">
        <v>126</v>
      </c>
      <c r="K27" s="106" t="s">
        <v>126</v>
      </c>
      <c r="L27" s="106" t="s">
        <v>126</v>
      </c>
      <c r="M27" s="106" t="s">
        <v>126</v>
      </c>
      <c r="N27" s="106" t="s">
        <v>126</v>
      </c>
      <c r="O27" s="106" t="s">
        <v>125</v>
      </c>
      <c r="P27" s="106" t="s">
        <v>125</v>
      </c>
      <c r="Q27" s="107" t="s">
        <v>125</v>
      </c>
      <c r="R27" s="107" t="s">
        <v>125</v>
      </c>
      <c r="S27" s="107" t="s">
        <v>237</v>
      </c>
      <c r="T27" s="107" t="s">
        <v>271</v>
      </c>
      <c r="U27" s="160"/>
      <c r="V27" s="160"/>
      <c r="W27" s="160"/>
      <c r="X27" s="98" t="s">
        <v>383</v>
      </c>
      <c r="Y27" s="98" t="s">
        <v>383</v>
      </c>
      <c r="Z27" s="98" t="s">
        <v>384</v>
      </c>
      <c r="AA27" s="125" t="s">
        <v>383</v>
      </c>
      <c r="AB27" s="126"/>
      <c r="AC27" s="126"/>
      <c r="AD27" s="126"/>
      <c r="AE27" s="126"/>
      <c r="AF27" s="126"/>
      <c r="AG27" s="126"/>
      <c r="AH27" s="126"/>
      <c r="AI27" s="126"/>
      <c r="AJ27" s="126"/>
    </row>
    <row r="28" spans="1:36" s="13" customFormat="1" ht="18">
      <c r="A28" s="209"/>
      <c r="B28" s="207" t="s">
        <v>127</v>
      </c>
      <c r="C28" s="208"/>
      <c r="D28" s="118" t="s">
        <v>129</v>
      </c>
      <c r="E28" s="118" t="s">
        <v>128</v>
      </c>
      <c r="F28" s="118" t="s">
        <v>129</v>
      </c>
      <c r="G28" s="118" t="s">
        <v>129</v>
      </c>
      <c r="H28" s="156" t="s">
        <v>485</v>
      </c>
      <c r="I28" s="183" t="s">
        <v>130</v>
      </c>
      <c r="J28" s="183" t="s">
        <v>130</v>
      </c>
      <c r="K28" s="96" t="s">
        <v>130</v>
      </c>
      <c r="L28" s="96" t="s">
        <v>130</v>
      </c>
      <c r="M28" s="96" t="s">
        <v>130</v>
      </c>
      <c r="N28" s="96" t="s">
        <v>130</v>
      </c>
      <c r="O28" s="96" t="s">
        <v>129</v>
      </c>
      <c r="P28" s="96" t="s">
        <v>129</v>
      </c>
      <c r="Q28" s="97" t="s">
        <v>129</v>
      </c>
      <c r="R28" s="97" t="s">
        <v>129</v>
      </c>
      <c r="S28" s="97" t="s">
        <v>238</v>
      </c>
      <c r="T28" s="97" t="s">
        <v>246</v>
      </c>
      <c r="U28" s="159"/>
      <c r="V28" s="159"/>
      <c r="W28" s="159"/>
      <c r="X28" s="98" t="s">
        <v>56</v>
      </c>
      <c r="Y28" s="98" t="s">
        <v>56</v>
      </c>
      <c r="Z28" s="98" t="s">
        <v>56</v>
      </c>
      <c r="AA28" s="125" t="s">
        <v>56</v>
      </c>
      <c r="AB28" s="126"/>
      <c r="AC28" s="126"/>
      <c r="AD28" s="126"/>
      <c r="AE28" s="126"/>
      <c r="AF28" s="129"/>
      <c r="AG28" s="129"/>
      <c r="AH28" s="129"/>
      <c r="AI28" s="129"/>
      <c r="AJ28" s="129"/>
    </row>
    <row r="29" spans="1:36" s="12" customFormat="1" ht="54">
      <c r="A29" s="209"/>
      <c r="B29" s="196" t="s">
        <v>131</v>
      </c>
      <c r="C29" s="197"/>
      <c r="D29" s="95" t="s">
        <v>56</v>
      </c>
      <c r="E29" s="114" t="s">
        <v>56</v>
      </c>
      <c r="F29" s="114" t="s">
        <v>56</v>
      </c>
      <c r="G29" s="114" t="s">
        <v>56</v>
      </c>
      <c r="H29" s="153" t="s">
        <v>486</v>
      </c>
      <c r="I29" s="188" t="s">
        <v>568</v>
      </c>
      <c r="J29" s="188" t="s">
        <v>445</v>
      </c>
      <c r="K29" s="110" t="s">
        <v>445</v>
      </c>
      <c r="L29" s="110"/>
      <c r="M29" s="110" t="s">
        <v>56</v>
      </c>
      <c r="N29" s="110" t="s">
        <v>56</v>
      </c>
      <c r="O29" s="110" t="s">
        <v>56</v>
      </c>
      <c r="P29" s="110" t="s">
        <v>56</v>
      </c>
      <c r="Q29" s="130" t="s">
        <v>446</v>
      </c>
      <c r="R29" s="130" t="s">
        <v>446</v>
      </c>
      <c r="S29" s="124" t="s">
        <v>243</v>
      </c>
      <c r="T29" s="124" t="s">
        <v>273</v>
      </c>
      <c r="U29" s="163"/>
      <c r="V29" s="163"/>
      <c r="W29" s="163"/>
      <c r="X29" s="98" t="s">
        <v>56</v>
      </c>
      <c r="Y29" s="98" t="s">
        <v>56</v>
      </c>
      <c r="Z29" s="98" t="s">
        <v>56</v>
      </c>
      <c r="AA29" s="125" t="s">
        <v>56</v>
      </c>
      <c r="AB29" s="126"/>
      <c r="AC29" s="126"/>
      <c r="AD29" s="126"/>
      <c r="AE29" s="126"/>
      <c r="AF29" s="126"/>
      <c r="AG29" s="126"/>
      <c r="AH29" s="126"/>
      <c r="AI29" s="126"/>
      <c r="AJ29" s="126"/>
    </row>
    <row r="30" spans="1:36" s="13" customFormat="1" ht="75" customHeight="1">
      <c r="A30" s="209"/>
      <c r="B30" s="207" t="s">
        <v>132</v>
      </c>
      <c r="C30" s="208"/>
      <c r="D30" s="95" t="s">
        <v>229</v>
      </c>
      <c r="E30" s="95" t="s">
        <v>56</v>
      </c>
      <c r="F30" s="118" t="s">
        <v>133</v>
      </c>
      <c r="G30" s="118" t="s">
        <v>133</v>
      </c>
      <c r="H30" s="149" t="s">
        <v>487</v>
      </c>
      <c r="I30" s="186" t="s">
        <v>134</v>
      </c>
      <c r="J30" s="186" t="s">
        <v>134</v>
      </c>
      <c r="K30" s="120" t="s">
        <v>134</v>
      </c>
      <c r="L30" s="120" t="s">
        <v>577</v>
      </c>
      <c r="M30" s="120" t="s">
        <v>135</v>
      </c>
      <c r="N30" s="120" t="s">
        <v>135</v>
      </c>
      <c r="O30" s="120" t="s">
        <v>136</v>
      </c>
      <c r="P30" s="120" t="s">
        <v>136</v>
      </c>
      <c r="Q30" s="121" t="s">
        <v>137</v>
      </c>
      <c r="R30" s="121" t="s">
        <v>137</v>
      </c>
      <c r="S30" s="121" t="s">
        <v>265</v>
      </c>
      <c r="T30" s="121" t="s">
        <v>274</v>
      </c>
      <c r="U30" s="162"/>
      <c r="V30" s="162"/>
      <c r="W30" s="162"/>
      <c r="X30" s="98" t="s">
        <v>283</v>
      </c>
      <c r="Y30" s="98" t="s">
        <v>283</v>
      </c>
      <c r="Z30" s="98" t="s">
        <v>286</v>
      </c>
      <c r="AA30" s="125"/>
      <c r="AB30" s="126"/>
      <c r="AC30" s="126"/>
      <c r="AD30" s="126"/>
      <c r="AE30" s="126"/>
      <c r="AF30" s="129"/>
      <c r="AG30" s="129"/>
      <c r="AH30" s="129"/>
      <c r="AI30" s="129"/>
      <c r="AJ30" s="129"/>
    </row>
    <row r="31" spans="1:36" s="13" customFormat="1" ht="36.75" customHeight="1">
      <c r="A31" s="209"/>
      <c r="B31" s="207" t="s">
        <v>138</v>
      </c>
      <c r="C31" s="208"/>
      <c r="D31" s="95" t="s">
        <v>230</v>
      </c>
      <c r="E31" s="95" t="s">
        <v>139</v>
      </c>
      <c r="F31" s="118" t="s">
        <v>140</v>
      </c>
      <c r="G31" s="118" t="s">
        <v>140</v>
      </c>
      <c r="H31" s="156" t="s">
        <v>488</v>
      </c>
      <c r="I31" s="186" t="s">
        <v>569</v>
      </c>
      <c r="J31" s="186" t="s">
        <v>447</v>
      </c>
      <c r="K31" s="120" t="s">
        <v>447</v>
      </c>
      <c r="L31" s="120" t="s">
        <v>569</v>
      </c>
      <c r="M31" s="120" t="s">
        <v>447</v>
      </c>
      <c r="N31" s="120" t="s">
        <v>447</v>
      </c>
      <c r="O31" s="96" t="s">
        <v>141</v>
      </c>
      <c r="P31" s="96" t="s">
        <v>141</v>
      </c>
      <c r="Q31" s="121" t="s">
        <v>448</v>
      </c>
      <c r="R31" s="121" t="s">
        <v>448</v>
      </c>
      <c r="S31" s="121" t="s">
        <v>244</v>
      </c>
      <c r="T31" s="121" t="s">
        <v>275</v>
      </c>
      <c r="U31" s="162"/>
      <c r="V31" s="162"/>
      <c r="W31" s="162"/>
      <c r="X31" s="98" t="s">
        <v>56</v>
      </c>
      <c r="Y31" s="98" t="s">
        <v>56</v>
      </c>
      <c r="Z31" s="98" t="s">
        <v>56</v>
      </c>
      <c r="AA31" s="125" t="s">
        <v>56</v>
      </c>
      <c r="AB31" s="126"/>
      <c r="AC31" s="126"/>
      <c r="AD31" s="126"/>
      <c r="AE31" s="126"/>
      <c r="AF31" s="129"/>
      <c r="AG31" s="129"/>
      <c r="AH31" s="129"/>
      <c r="AI31" s="129"/>
      <c r="AJ31" s="129"/>
    </row>
    <row r="32" spans="1:36" s="12" customFormat="1" ht="18">
      <c r="A32" s="209"/>
      <c r="B32" s="103" t="s">
        <v>142</v>
      </c>
      <c r="C32" s="104"/>
      <c r="D32" s="95" t="s">
        <v>231</v>
      </c>
      <c r="E32" s="114" t="s">
        <v>56</v>
      </c>
      <c r="F32" s="114" t="s">
        <v>56</v>
      </c>
      <c r="G32" s="114" t="s">
        <v>56</v>
      </c>
      <c r="H32" s="153" t="s">
        <v>489</v>
      </c>
      <c r="I32" s="183" t="s">
        <v>572</v>
      </c>
      <c r="J32" s="184" t="s">
        <v>143</v>
      </c>
      <c r="K32" s="106" t="s">
        <v>143</v>
      </c>
      <c r="L32" s="106" t="s">
        <v>578</v>
      </c>
      <c r="M32" s="106" t="s">
        <v>143</v>
      </c>
      <c r="N32" s="106" t="s">
        <v>143</v>
      </c>
      <c r="O32" s="106" t="s">
        <v>144</v>
      </c>
      <c r="P32" s="106" t="s">
        <v>144</v>
      </c>
      <c r="Q32" s="107" t="s">
        <v>145</v>
      </c>
      <c r="R32" s="107" t="s">
        <v>145</v>
      </c>
      <c r="S32" s="107" t="s">
        <v>247</v>
      </c>
      <c r="T32" s="107" t="s">
        <v>277</v>
      </c>
      <c r="U32" s="160"/>
      <c r="V32" s="160"/>
      <c r="W32" s="160"/>
      <c r="X32" s="98" t="s">
        <v>56</v>
      </c>
      <c r="Y32" s="98" t="s">
        <v>56</v>
      </c>
      <c r="Z32" s="98" t="s">
        <v>56</v>
      </c>
      <c r="AA32" s="125" t="s">
        <v>56</v>
      </c>
      <c r="AB32" s="126"/>
      <c r="AC32" s="126"/>
      <c r="AD32" s="126"/>
      <c r="AE32" s="126"/>
      <c r="AF32" s="126"/>
      <c r="AG32" s="126"/>
      <c r="AH32" s="126"/>
      <c r="AI32" s="126"/>
      <c r="AJ32" s="126"/>
    </row>
    <row r="33" spans="1:36" s="12" customFormat="1" ht="18">
      <c r="A33" s="209"/>
      <c r="B33" s="103" t="s">
        <v>146</v>
      </c>
      <c r="C33" s="104"/>
      <c r="D33" s="95" t="s">
        <v>56</v>
      </c>
      <c r="E33" s="114" t="s">
        <v>56</v>
      </c>
      <c r="F33" s="114" t="s">
        <v>56</v>
      </c>
      <c r="G33" s="114" t="s">
        <v>56</v>
      </c>
      <c r="H33" s="153" t="s">
        <v>490</v>
      </c>
      <c r="I33" s="183"/>
      <c r="J33" s="184" t="s">
        <v>147</v>
      </c>
      <c r="K33" s="106" t="s">
        <v>147</v>
      </c>
      <c r="L33" s="106"/>
      <c r="M33" s="106" t="s">
        <v>147</v>
      </c>
      <c r="N33" s="106" t="s">
        <v>147</v>
      </c>
      <c r="O33" s="106" t="s">
        <v>56</v>
      </c>
      <c r="P33" s="106" t="s">
        <v>56</v>
      </c>
      <c r="Q33" s="107" t="s">
        <v>148</v>
      </c>
      <c r="R33" s="107" t="s">
        <v>148</v>
      </c>
      <c r="S33" s="107" t="s">
        <v>248</v>
      </c>
      <c r="T33" s="107" t="s">
        <v>56</v>
      </c>
      <c r="U33" s="160"/>
      <c r="V33" s="160"/>
      <c r="W33" s="160"/>
      <c r="X33" s="98" t="s">
        <v>56</v>
      </c>
      <c r="Y33" s="98" t="s">
        <v>56</v>
      </c>
      <c r="Z33" s="98" t="s">
        <v>56</v>
      </c>
      <c r="AA33" s="98" t="s">
        <v>56</v>
      </c>
      <c r="AB33" s="126"/>
      <c r="AC33" s="126"/>
      <c r="AD33" s="126"/>
      <c r="AE33" s="126"/>
      <c r="AF33" s="126"/>
      <c r="AG33" s="126"/>
      <c r="AH33" s="126"/>
      <c r="AI33" s="126"/>
      <c r="AJ33" s="126"/>
    </row>
    <row r="34" spans="1:36" s="12" customFormat="1" ht="18">
      <c r="A34" s="209"/>
      <c r="B34" s="103" t="s">
        <v>149</v>
      </c>
      <c r="C34" s="104"/>
      <c r="D34" s="95" t="s">
        <v>227</v>
      </c>
      <c r="E34" s="109" t="s">
        <v>150</v>
      </c>
      <c r="F34" s="109" t="s">
        <v>151</v>
      </c>
      <c r="G34" s="109" t="s">
        <v>151</v>
      </c>
      <c r="H34" s="151" t="s">
        <v>491</v>
      </c>
      <c r="I34" s="183"/>
      <c r="J34" s="189" t="s">
        <v>56</v>
      </c>
      <c r="K34" s="131" t="s">
        <v>56</v>
      </c>
      <c r="L34" s="131"/>
      <c r="M34" s="131" t="s">
        <v>56</v>
      </c>
      <c r="N34" s="131" t="s">
        <v>56</v>
      </c>
      <c r="O34" s="106" t="s">
        <v>56</v>
      </c>
      <c r="P34" s="106" t="s">
        <v>56</v>
      </c>
      <c r="Q34" s="107" t="s">
        <v>56</v>
      </c>
      <c r="R34" s="107" t="s">
        <v>56</v>
      </c>
      <c r="S34" s="107" t="s">
        <v>56</v>
      </c>
      <c r="T34" s="107" t="s">
        <v>56</v>
      </c>
      <c r="U34" s="160"/>
      <c r="V34" s="160"/>
      <c r="W34" s="160"/>
      <c r="X34" s="98" t="s">
        <v>56</v>
      </c>
      <c r="Y34" s="98" t="s">
        <v>56</v>
      </c>
      <c r="Z34" s="98" t="s">
        <v>56</v>
      </c>
      <c r="AA34" s="98" t="s">
        <v>56</v>
      </c>
      <c r="AB34" s="126"/>
      <c r="AC34" s="126"/>
      <c r="AD34" s="126"/>
      <c r="AE34" s="126"/>
      <c r="AF34" s="126"/>
      <c r="AG34" s="126"/>
      <c r="AH34" s="126"/>
      <c r="AI34" s="126"/>
      <c r="AJ34" s="126"/>
    </row>
    <row r="35" spans="1:36" s="12" customFormat="1" ht="18">
      <c r="A35" s="209"/>
      <c r="B35" s="103" t="s">
        <v>152</v>
      </c>
      <c r="C35" s="104"/>
      <c r="D35" s="95" t="s">
        <v>56</v>
      </c>
      <c r="E35" s="109" t="s">
        <v>150</v>
      </c>
      <c r="F35" s="109" t="s">
        <v>151</v>
      </c>
      <c r="G35" s="109" t="s">
        <v>151</v>
      </c>
      <c r="H35" s="151" t="s">
        <v>492</v>
      </c>
      <c r="I35" s="183"/>
      <c r="J35" s="189" t="s">
        <v>56</v>
      </c>
      <c r="K35" s="131" t="s">
        <v>56</v>
      </c>
      <c r="L35" s="131"/>
      <c r="M35" s="131" t="s">
        <v>56</v>
      </c>
      <c r="N35" s="131" t="s">
        <v>56</v>
      </c>
      <c r="O35" s="106" t="s">
        <v>153</v>
      </c>
      <c r="P35" s="106" t="s">
        <v>153</v>
      </c>
      <c r="Q35" s="107" t="s">
        <v>56</v>
      </c>
      <c r="R35" s="107" t="s">
        <v>56</v>
      </c>
      <c r="S35" s="107" t="s">
        <v>249</v>
      </c>
      <c r="T35" s="107" t="s">
        <v>278</v>
      </c>
      <c r="U35" s="160"/>
      <c r="V35" s="160"/>
      <c r="W35" s="160"/>
      <c r="X35" s="98" t="s">
        <v>56</v>
      </c>
      <c r="Y35" s="98" t="s">
        <v>56</v>
      </c>
      <c r="Z35" s="98" t="s">
        <v>56</v>
      </c>
      <c r="AA35" s="98" t="s">
        <v>56</v>
      </c>
      <c r="AB35" s="126"/>
      <c r="AC35" s="126"/>
      <c r="AD35" s="126"/>
      <c r="AE35" s="126"/>
      <c r="AF35" s="126"/>
      <c r="AG35" s="126"/>
      <c r="AH35" s="126"/>
      <c r="AI35" s="126"/>
      <c r="AJ35" s="126"/>
    </row>
    <row r="36" spans="1:36" s="12" customFormat="1" ht="18">
      <c r="A36" s="209"/>
      <c r="B36" s="103" t="s">
        <v>570</v>
      </c>
      <c r="C36" s="104"/>
      <c r="D36" s="95"/>
      <c r="E36" s="109"/>
      <c r="F36" s="109"/>
      <c r="G36" s="109"/>
      <c r="H36" s="157"/>
      <c r="I36" s="183" t="s">
        <v>571</v>
      </c>
      <c r="J36" s="189"/>
      <c r="K36" s="131"/>
      <c r="L36" s="131"/>
      <c r="M36" s="131"/>
      <c r="N36" s="131"/>
      <c r="O36" s="106"/>
      <c r="P36" s="106"/>
      <c r="Q36" s="107"/>
      <c r="R36" s="107"/>
      <c r="S36" s="107"/>
      <c r="T36" s="107"/>
      <c r="U36" s="160"/>
      <c r="V36" s="160"/>
      <c r="W36" s="160"/>
      <c r="X36" s="98"/>
      <c r="Y36" s="98"/>
      <c r="Z36" s="98"/>
      <c r="AA36" s="98"/>
      <c r="AB36" s="126"/>
      <c r="AC36" s="126"/>
      <c r="AD36" s="126"/>
      <c r="AE36" s="126"/>
      <c r="AF36" s="126"/>
      <c r="AG36" s="126"/>
      <c r="AH36" s="126"/>
      <c r="AI36" s="126"/>
      <c r="AJ36" s="126"/>
    </row>
    <row r="37" spans="1:36" s="12" customFormat="1" ht="18">
      <c r="A37" s="209"/>
      <c r="B37" s="103" t="s">
        <v>154</v>
      </c>
      <c r="C37" s="111"/>
      <c r="D37" s="95"/>
      <c r="E37" s="109" t="s">
        <v>155</v>
      </c>
      <c r="F37" s="109" t="s">
        <v>156</v>
      </c>
      <c r="G37" s="109" t="s">
        <v>156</v>
      </c>
      <c r="H37" s="157" t="s">
        <v>493</v>
      </c>
      <c r="I37" s="183" t="s">
        <v>573</v>
      </c>
      <c r="J37" s="184" t="s">
        <v>157</v>
      </c>
      <c r="K37" s="106" t="s">
        <v>156</v>
      </c>
      <c r="L37" s="183" t="s">
        <v>573</v>
      </c>
      <c r="M37" s="106" t="s">
        <v>157</v>
      </c>
      <c r="N37" s="106" t="s">
        <v>156</v>
      </c>
      <c r="O37" s="106" t="s">
        <v>157</v>
      </c>
      <c r="P37" s="106" t="s">
        <v>156</v>
      </c>
      <c r="Q37" s="107" t="s">
        <v>158</v>
      </c>
      <c r="R37" s="107" t="s">
        <v>158</v>
      </c>
      <c r="S37" s="107" t="s">
        <v>158</v>
      </c>
      <c r="T37" s="107"/>
      <c r="U37" s="160"/>
      <c r="V37" s="160"/>
      <c r="W37" s="160"/>
      <c r="X37" s="98" t="s">
        <v>56</v>
      </c>
      <c r="Y37" s="98" t="s">
        <v>56</v>
      </c>
      <c r="Z37" s="98" t="s">
        <v>56</v>
      </c>
      <c r="AA37" s="98" t="s">
        <v>56</v>
      </c>
      <c r="AB37" s="126"/>
      <c r="AC37" s="126"/>
      <c r="AD37" s="126"/>
      <c r="AE37" s="126"/>
      <c r="AF37" s="126"/>
      <c r="AG37" s="126"/>
      <c r="AH37" s="126"/>
      <c r="AI37" s="126"/>
      <c r="AJ37" s="126"/>
    </row>
    <row r="38" spans="1:36" s="12" customFormat="1" ht="72">
      <c r="A38" s="132"/>
      <c r="B38" s="133" t="s">
        <v>240</v>
      </c>
      <c r="C38" s="134"/>
      <c r="D38" s="135"/>
      <c r="E38" s="136"/>
      <c r="F38" s="136"/>
      <c r="G38" s="136"/>
      <c r="H38" s="136"/>
      <c r="I38" s="183"/>
      <c r="J38" s="137"/>
      <c r="K38" s="137"/>
      <c r="L38" s="137"/>
      <c r="M38" s="137"/>
      <c r="N38" s="137"/>
      <c r="O38" s="137"/>
      <c r="P38" s="137"/>
      <c r="Q38" s="138"/>
      <c r="R38" s="138"/>
      <c r="S38" s="139" t="s">
        <v>241</v>
      </c>
      <c r="T38" s="139" t="s">
        <v>241</v>
      </c>
      <c r="U38" s="165"/>
      <c r="V38" s="165"/>
      <c r="W38" s="165"/>
      <c r="X38" s="98" t="s">
        <v>56</v>
      </c>
      <c r="Y38" s="98" t="s">
        <v>56</v>
      </c>
      <c r="Z38" s="98" t="s">
        <v>56</v>
      </c>
      <c r="AA38" s="98" t="s">
        <v>56</v>
      </c>
      <c r="AB38" s="126"/>
      <c r="AC38" s="126"/>
      <c r="AD38" s="126"/>
      <c r="AE38" s="126"/>
      <c r="AF38" s="126"/>
      <c r="AG38" s="126"/>
      <c r="AH38" s="126"/>
      <c r="AI38" s="126"/>
      <c r="AJ38" s="126"/>
    </row>
    <row r="39" spans="1:36" s="12" customFormat="1" ht="72">
      <c r="A39" s="132"/>
      <c r="B39" s="133" t="s">
        <v>250</v>
      </c>
      <c r="C39" s="134"/>
      <c r="D39" s="135"/>
      <c r="E39" s="140" t="s">
        <v>258</v>
      </c>
      <c r="F39" s="140" t="s">
        <v>257</v>
      </c>
      <c r="G39" s="140" t="s">
        <v>257</v>
      </c>
      <c r="H39" s="140" t="s">
        <v>257</v>
      </c>
      <c r="I39" s="158" t="s">
        <v>574</v>
      </c>
      <c r="J39" s="158" t="s">
        <v>251</v>
      </c>
      <c r="K39" s="158" t="s">
        <v>251</v>
      </c>
      <c r="L39" s="158" t="s">
        <v>574</v>
      </c>
      <c r="M39" s="158" t="s">
        <v>251</v>
      </c>
      <c r="N39" s="158" t="s">
        <v>251</v>
      </c>
      <c r="O39" s="158" t="s">
        <v>251</v>
      </c>
      <c r="P39" s="158" t="s">
        <v>251</v>
      </c>
      <c r="Q39" s="139" t="s">
        <v>251</v>
      </c>
      <c r="R39" s="139" t="s">
        <v>251</v>
      </c>
      <c r="S39" s="139" t="s">
        <v>251</v>
      </c>
      <c r="T39" s="141" t="s">
        <v>276</v>
      </c>
      <c r="U39" s="166"/>
      <c r="V39" s="166"/>
      <c r="W39" s="166"/>
      <c r="X39" s="98" t="s">
        <v>282</v>
      </c>
      <c r="Y39" s="98" t="s">
        <v>282</v>
      </c>
      <c r="Z39" s="98" t="s">
        <v>282</v>
      </c>
      <c r="AA39" s="98" t="s">
        <v>282</v>
      </c>
      <c r="AB39" s="126"/>
      <c r="AC39" s="126"/>
      <c r="AD39" s="126"/>
      <c r="AE39" s="126"/>
      <c r="AF39" s="126"/>
      <c r="AG39" s="126"/>
      <c r="AH39" s="126"/>
      <c r="AI39" s="126"/>
      <c r="AJ39" s="126"/>
    </row>
    <row r="40" spans="5:18" s="15" customFormat="1" ht="18">
      <c r="E40" s="16"/>
      <c r="F40" s="17"/>
      <c r="G40" s="17"/>
      <c r="H40" s="17"/>
      <c r="I40" s="17"/>
      <c r="J40" s="16" t="s">
        <v>159</v>
      </c>
      <c r="K40" s="16"/>
      <c r="L40" s="16"/>
      <c r="M40" s="16"/>
      <c r="N40" s="16"/>
      <c r="O40" s="16"/>
      <c r="P40" s="17"/>
      <c r="Q40" s="16"/>
      <c r="R40" s="16"/>
    </row>
    <row r="41" spans="1:36" ht="18">
      <c r="A41" s="126"/>
      <c r="B41" s="126"/>
      <c r="C41" s="126"/>
      <c r="D41" s="126"/>
      <c r="E41" s="142"/>
      <c r="F41" s="142"/>
      <c r="G41" s="142"/>
      <c r="H41" s="142"/>
      <c r="I41" s="142"/>
      <c r="J41" s="143"/>
      <c r="K41" s="144"/>
      <c r="L41" s="144"/>
      <c r="M41" s="144"/>
      <c r="N41" s="144"/>
      <c r="O41" s="144"/>
      <c r="P41" s="144"/>
      <c r="Q41" s="145"/>
      <c r="R41" s="144"/>
      <c r="S41" s="146"/>
      <c r="T41" s="146"/>
      <c r="U41" s="146"/>
      <c r="V41" s="146"/>
      <c r="W41" s="14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</row>
    <row r="42" spans="1:36" ht="18">
      <c r="A42" s="126"/>
      <c r="B42" s="126"/>
      <c r="C42" s="126"/>
      <c r="D42" s="126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</row>
    <row r="43" spans="1:36" ht="18">
      <c r="A43" s="126"/>
      <c r="B43" s="126"/>
      <c r="C43" s="126"/>
      <c r="D43" s="126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</row>
    <row r="44" spans="1:36" ht="18">
      <c r="A44" s="126"/>
      <c r="B44" s="126"/>
      <c r="C44" s="126"/>
      <c r="D44" s="126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</row>
    <row r="45" spans="1:36" ht="18">
      <c r="A45" s="126"/>
      <c r="B45" s="126"/>
      <c r="C45" s="126"/>
      <c r="D45" s="126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</row>
    <row r="46" spans="1:36" ht="18">
      <c r="A46" s="126"/>
      <c r="B46" s="126"/>
      <c r="C46" s="126"/>
      <c r="D46" s="126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</row>
    <row r="47" spans="1:36" ht="18">
      <c r="A47" s="126"/>
      <c r="B47" s="126"/>
      <c r="C47" s="126"/>
      <c r="D47" s="126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</row>
    <row r="48" spans="1:36" ht="18">
      <c r="A48" s="126"/>
      <c r="B48" s="126"/>
      <c r="C48" s="126"/>
      <c r="D48" s="126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</row>
    <row r="49" spans="1:36" ht="18">
      <c r="A49" s="126"/>
      <c r="B49" s="126"/>
      <c r="C49" s="126"/>
      <c r="D49" s="126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</row>
    <row r="50" spans="1:36" ht="18">
      <c r="A50" s="126"/>
      <c r="B50" s="126"/>
      <c r="C50" s="126"/>
      <c r="D50" s="126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</row>
    <row r="51" spans="1:36" ht="18">
      <c r="A51" s="126"/>
      <c r="B51" s="126"/>
      <c r="C51" s="126"/>
      <c r="D51" s="126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</row>
    <row r="52" spans="1:36" ht="18">
      <c r="A52" s="126"/>
      <c r="B52" s="126"/>
      <c r="C52" s="126"/>
      <c r="D52" s="126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</row>
    <row r="53" spans="1:36" ht="18">
      <c r="A53" s="126"/>
      <c r="B53" s="126"/>
      <c r="C53" s="126"/>
      <c r="D53" s="126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</row>
    <row r="54" spans="1:36" ht="18">
      <c r="A54" s="126"/>
      <c r="B54" s="126"/>
      <c r="C54" s="126"/>
      <c r="D54" s="126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</row>
    <row r="55" spans="1:36" ht="18">
      <c r="A55" s="126"/>
      <c r="B55" s="126"/>
      <c r="C55" s="126"/>
      <c r="D55" s="126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</row>
    <row r="56" spans="1:36" ht="18">
      <c r="A56" s="126"/>
      <c r="B56" s="126"/>
      <c r="C56" s="126"/>
      <c r="D56" s="126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</row>
    <row r="57" spans="1:36" ht="18">
      <c r="A57" s="126"/>
      <c r="B57" s="126"/>
      <c r="C57" s="126"/>
      <c r="D57" s="126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</row>
    <row r="58" spans="1:36" ht="18">
      <c r="A58" s="126"/>
      <c r="B58" s="126"/>
      <c r="C58" s="126"/>
      <c r="D58" s="126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</row>
    <row r="59" spans="1:36" ht="18">
      <c r="A59" s="126"/>
      <c r="B59" s="126"/>
      <c r="C59" s="126"/>
      <c r="D59" s="126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</row>
    <row r="60" spans="1:36" ht="18">
      <c r="A60" s="126"/>
      <c r="B60" s="126"/>
      <c r="C60" s="126"/>
      <c r="D60" s="126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</row>
    <row r="61" spans="1:36" ht="18">
      <c r="A61" s="126"/>
      <c r="B61" s="126"/>
      <c r="C61" s="126"/>
      <c r="D61" s="126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</row>
    <row r="62" spans="1:36" ht="18">
      <c r="A62" s="126"/>
      <c r="B62" s="126"/>
      <c r="C62" s="126"/>
      <c r="D62" s="126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</row>
    <row r="63" spans="1:36" ht="18">
      <c r="A63" s="126"/>
      <c r="B63" s="126"/>
      <c r="C63" s="126"/>
      <c r="D63" s="126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</row>
    <row r="64" spans="1:36" ht="18">
      <c r="A64" s="126"/>
      <c r="B64" s="126"/>
      <c r="C64" s="126"/>
      <c r="D64" s="126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</row>
    <row r="65" spans="1:36" ht="18">
      <c r="A65" s="126"/>
      <c r="B65" s="126"/>
      <c r="C65" s="126"/>
      <c r="D65" s="126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</row>
    <row r="66" spans="1:36" ht="18">
      <c r="A66" s="126"/>
      <c r="B66" s="126"/>
      <c r="C66" s="126"/>
      <c r="D66" s="126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</row>
    <row r="67" spans="1:36" ht="18">
      <c r="A67" s="126"/>
      <c r="B67" s="126"/>
      <c r="C67" s="126"/>
      <c r="D67" s="126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</row>
    <row r="68" spans="1:36" ht="18">
      <c r="A68" s="126"/>
      <c r="B68" s="126"/>
      <c r="C68" s="126"/>
      <c r="D68" s="126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</row>
    <row r="69" spans="1:36" ht="18">
      <c r="A69" s="126"/>
      <c r="B69" s="126"/>
      <c r="C69" s="126"/>
      <c r="D69" s="126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</row>
    <row r="70" spans="1:36" ht="18">
      <c r="A70" s="126"/>
      <c r="B70" s="126"/>
      <c r="C70" s="126"/>
      <c r="D70" s="126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</row>
    <row r="71" spans="1:36" ht="18">
      <c r="A71" s="126"/>
      <c r="B71" s="126"/>
      <c r="C71" s="126"/>
      <c r="D71" s="126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</row>
  </sheetData>
  <mergeCells count="30">
    <mergeCell ref="A1:C1"/>
    <mergeCell ref="A2:C2"/>
    <mergeCell ref="A3:A16"/>
    <mergeCell ref="B3:C3"/>
    <mergeCell ref="B5:B8"/>
    <mergeCell ref="B10:C10"/>
    <mergeCell ref="B11:C11"/>
    <mergeCell ref="B13:C13"/>
    <mergeCell ref="A17:A37"/>
    <mergeCell ref="B17:C17"/>
    <mergeCell ref="B18:C18"/>
    <mergeCell ref="B19:C19"/>
    <mergeCell ref="B20:C20"/>
    <mergeCell ref="B21:C21"/>
    <mergeCell ref="B24:C24"/>
    <mergeCell ref="B30:C30"/>
    <mergeCell ref="B31:C31"/>
    <mergeCell ref="B25:C25"/>
    <mergeCell ref="B26:C26"/>
    <mergeCell ref="B28:C28"/>
    <mergeCell ref="B27:C27"/>
    <mergeCell ref="B29:C29"/>
    <mergeCell ref="AG5:AI5"/>
    <mergeCell ref="B23:C23"/>
    <mergeCell ref="D3:D4"/>
    <mergeCell ref="B22:C22"/>
    <mergeCell ref="D6:D8"/>
    <mergeCell ref="B15:C15"/>
    <mergeCell ref="B16:C16"/>
    <mergeCell ref="B14:C14"/>
  </mergeCells>
  <printOptions/>
  <pageMargins left="0.75" right="0.75" top="1" bottom="1" header="0.5" footer="0.5"/>
  <pageSetup fitToWidth="2" fitToHeight="1" horizontalDpi="600" verticalDpi="600" orientation="landscape" paperSize="9" scale="53" r:id="rId6"/>
  <drawing r:id="rId5"/>
  <legacyDrawing r:id="rId4"/>
  <oleObjects>
    <oleObject progId="Photoshop.Image.6" shapeId="34801751" r:id="rId1"/>
    <oleObject progId="Photoshop.Image.6" shapeId="34802545" r:id="rId2"/>
    <oleObject progId="Photoshop.Image.6" shapeId="3480476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G26"/>
  <sheetViews>
    <sheetView zoomScale="75" zoomScaleNormal="75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8" sqref="C28"/>
    </sheetView>
  </sheetViews>
  <sheetFormatPr defaultColWidth="11.421875" defaultRowHeight="12.75"/>
  <cols>
    <col min="1" max="1" width="4.7109375" style="26" bestFit="1" customWidth="1"/>
    <col min="2" max="2" width="31.7109375" style="26" bestFit="1" customWidth="1"/>
    <col min="3" max="3" width="33.421875" style="26" bestFit="1" customWidth="1"/>
    <col min="4" max="4" width="32.7109375" style="26" customWidth="1"/>
    <col min="5" max="5" width="34.421875" style="26" bestFit="1" customWidth="1"/>
    <col min="6" max="7" width="32.28125" style="26" customWidth="1"/>
    <col min="8" max="16384" width="11.57421875" style="26" customWidth="1"/>
  </cols>
  <sheetData>
    <row r="1" spans="1:7" s="21" customFormat="1" ht="21" customHeight="1">
      <c r="A1" s="218" t="s">
        <v>160</v>
      </c>
      <c r="B1" s="218"/>
      <c r="C1" s="20" t="s">
        <v>29</v>
      </c>
      <c r="D1" s="20" t="s">
        <v>30</v>
      </c>
      <c r="E1" s="20" t="s">
        <v>31</v>
      </c>
      <c r="F1" s="20" t="s">
        <v>161</v>
      </c>
      <c r="G1" s="20" t="s">
        <v>162</v>
      </c>
    </row>
    <row r="2" spans="1:7" s="21" customFormat="1" ht="21" customHeight="1">
      <c r="A2" s="220" t="s">
        <v>163</v>
      </c>
      <c r="B2" s="220"/>
      <c r="C2" s="22" t="s">
        <v>164</v>
      </c>
      <c r="D2" s="22" t="s">
        <v>165</v>
      </c>
      <c r="E2" s="22" t="s">
        <v>166</v>
      </c>
      <c r="F2" s="22" t="s">
        <v>167</v>
      </c>
      <c r="G2" s="22" t="s">
        <v>167</v>
      </c>
    </row>
    <row r="3" spans="1:7" ht="78" customHeight="1">
      <c r="A3" s="221" t="s">
        <v>44</v>
      </c>
      <c r="B3" s="222"/>
      <c r="C3" s="23"/>
      <c r="D3" s="24"/>
      <c r="E3" s="25"/>
      <c r="F3" s="23"/>
      <c r="G3" s="23"/>
    </row>
    <row r="4" spans="1:7" ht="15">
      <c r="A4" s="219" t="s">
        <v>168</v>
      </c>
      <c r="B4" s="27" t="s">
        <v>18</v>
      </c>
      <c r="C4" s="22" t="s">
        <v>169</v>
      </c>
      <c r="D4" s="28" t="s">
        <v>170</v>
      </c>
      <c r="E4" s="22" t="s">
        <v>171</v>
      </c>
      <c r="F4" s="22" t="s">
        <v>171</v>
      </c>
      <c r="G4" s="22" t="s">
        <v>171</v>
      </c>
    </row>
    <row r="5" spans="1:7" ht="15.75" customHeight="1">
      <c r="A5" s="219"/>
      <c r="B5" s="27" t="s">
        <v>115</v>
      </c>
      <c r="C5" s="22" t="s">
        <v>172</v>
      </c>
      <c r="D5" s="22" t="s">
        <v>173</v>
      </c>
      <c r="E5" s="22" t="s">
        <v>174</v>
      </c>
      <c r="F5" s="22" t="s">
        <v>174</v>
      </c>
      <c r="G5" s="22" t="s">
        <v>174</v>
      </c>
    </row>
    <row r="6" spans="1:7" ht="30">
      <c r="A6" s="219"/>
      <c r="B6" s="27" t="s">
        <v>116</v>
      </c>
      <c r="C6" s="22" t="s">
        <v>175</v>
      </c>
      <c r="D6" s="22" t="s">
        <v>176</v>
      </c>
      <c r="E6" s="22" t="s">
        <v>177</v>
      </c>
      <c r="F6" s="22" t="s">
        <v>177</v>
      </c>
      <c r="G6" s="22" t="s">
        <v>177</v>
      </c>
    </row>
    <row r="7" spans="1:7" ht="15.75" customHeight="1">
      <c r="A7" s="219"/>
      <c r="B7" s="27" t="s">
        <v>121</v>
      </c>
      <c r="C7" s="22" t="s">
        <v>122</v>
      </c>
      <c r="D7" s="22" t="s">
        <v>122</v>
      </c>
      <c r="E7" s="22" t="s">
        <v>122</v>
      </c>
      <c r="F7" s="22" t="s">
        <v>122</v>
      </c>
      <c r="G7" s="22" t="s">
        <v>122</v>
      </c>
    </row>
    <row r="8" spans="1:7" ht="15">
      <c r="A8" s="219"/>
      <c r="B8" s="27" t="s">
        <v>127</v>
      </c>
      <c r="C8" s="22" t="s">
        <v>178</v>
      </c>
      <c r="D8" s="22" t="s">
        <v>178</v>
      </c>
      <c r="E8" s="22" t="s">
        <v>179</v>
      </c>
      <c r="F8" s="22" t="s">
        <v>178</v>
      </c>
      <c r="G8" s="22" t="s">
        <v>178</v>
      </c>
    </row>
    <row r="9" spans="1:7" s="29" customFormat="1" ht="15">
      <c r="A9" s="219"/>
      <c r="B9" s="27" t="s">
        <v>123</v>
      </c>
      <c r="C9" s="22" t="s">
        <v>125</v>
      </c>
      <c r="D9" s="22" t="s">
        <v>125</v>
      </c>
      <c r="E9" s="22" t="s">
        <v>126</v>
      </c>
      <c r="F9" s="22" t="s">
        <v>125</v>
      </c>
      <c r="G9" s="22" t="s">
        <v>125</v>
      </c>
    </row>
    <row r="10" spans="1:7" s="29" customFormat="1" ht="15">
      <c r="A10" s="219"/>
      <c r="B10" s="27" t="s">
        <v>180</v>
      </c>
      <c r="C10" s="22" t="s">
        <v>181</v>
      </c>
      <c r="D10" s="22" t="s">
        <v>181</v>
      </c>
      <c r="E10" s="22" t="s">
        <v>182</v>
      </c>
      <c r="F10" s="22" t="s">
        <v>182</v>
      </c>
      <c r="G10" s="22" t="s">
        <v>182</v>
      </c>
    </row>
    <row r="11" spans="1:7" s="29" customFormat="1" ht="15">
      <c r="A11" s="219"/>
      <c r="B11" s="27" t="s">
        <v>183</v>
      </c>
      <c r="C11" s="22" t="s">
        <v>184</v>
      </c>
      <c r="D11" s="22" t="s">
        <v>185</v>
      </c>
      <c r="E11" s="22" t="s">
        <v>186</v>
      </c>
      <c r="F11" s="22" t="s">
        <v>186</v>
      </c>
      <c r="G11" s="22" t="s">
        <v>186</v>
      </c>
    </row>
    <row r="12" spans="1:7" s="29" customFormat="1" ht="15">
      <c r="A12" s="219"/>
      <c r="B12" s="27" t="s">
        <v>187</v>
      </c>
      <c r="C12" s="22" t="s">
        <v>188</v>
      </c>
      <c r="D12" s="22" t="s">
        <v>189</v>
      </c>
      <c r="E12" s="22" t="s">
        <v>190</v>
      </c>
      <c r="F12" s="22" t="s">
        <v>190</v>
      </c>
      <c r="G12" s="22" t="s">
        <v>190</v>
      </c>
    </row>
    <row r="13" spans="1:7" s="29" customFormat="1" ht="15">
      <c r="A13" s="219"/>
      <c r="B13" s="27" t="s">
        <v>191</v>
      </c>
      <c r="C13" s="22">
        <v>2</v>
      </c>
      <c r="D13" s="22">
        <v>4</v>
      </c>
      <c r="E13" s="22">
        <v>4</v>
      </c>
      <c r="F13" s="22">
        <v>6</v>
      </c>
      <c r="G13" s="22">
        <v>6</v>
      </c>
    </row>
    <row r="14" spans="1:7" s="29" customFormat="1" ht="15">
      <c r="A14" s="219"/>
      <c r="B14" s="27" t="s">
        <v>192</v>
      </c>
      <c r="C14" s="22" t="s">
        <v>122</v>
      </c>
      <c r="D14" s="22" t="s">
        <v>122</v>
      </c>
      <c r="E14" s="22" t="s">
        <v>122</v>
      </c>
      <c r="F14" s="22" t="s">
        <v>122</v>
      </c>
      <c r="G14" s="22" t="s">
        <v>122</v>
      </c>
    </row>
    <row r="15" spans="1:7" s="29" customFormat="1" ht="15">
      <c r="A15" s="219"/>
      <c r="B15" s="27" t="s">
        <v>70</v>
      </c>
      <c r="C15" s="22" t="s">
        <v>193</v>
      </c>
      <c r="D15" s="22" t="s">
        <v>193</v>
      </c>
      <c r="E15" s="22" t="s">
        <v>193</v>
      </c>
      <c r="F15" s="22" t="s">
        <v>193</v>
      </c>
      <c r="G15" s="22" t="s">
        <v>193</v>
      </c>
    </row>
    <row r="16" spans="1:7" s="29" customFormat="1" ht="15">
      <c r="A16" s="219"/>
      <c r="B16" s="27" t="s">
        <v>65</v>
      </c>
      <c r="C16" s="22" t="s">
        <v>194</v>
      </c>
      <c r="D16" s="22" t="s">
        <v>56</v>
      </c>
      <c r="E16" s="22" t="s">
        <v>56</v>
      </c>
      <c r="F16" s="22" t="s">
        <v>193</v>
      </c>
      <c r="G16" s="22" t="s">
        <v>193</v>
      </c>
    </row>
    <row r="17" spans="1:7" s="29" customFormat="1" ht="15">
      <c r="A17" s="219"/>
      <c r="B17" s="27" t="s">
        <v>101</v>
      </c>
      <c r="C17" s="22" t="s">
        <v>195</v>
      </c>
      <c r="D17" s="22" t="s">
        <v>195</v>
      </c>
      <c r="E17" s="22" t="s">
        <v>195</v>
      </c>
      <c r="F17" s="22" t="s">
        <v>195</v>
      </c>
      <c r="G17" s="22" t="s">
        <v>195</v>
      </c>
    </row>
    <row r="18" spans="1:7" ht="30">
      <c r="A18" s="219"/>
      <c r="B18" s="27" t="s">
        <v>196</v>
      </c>
      <c r="C18" s="28" t="s">
        <v>197</v>
      </c>
      <c r="D18" s="28" t="s">
        <v>198</v>
      </c>
      <c r="E18" s="28" t="s">
        <v>198</v>
      </c>
      <c r="F18" s="28" t="s">
        <v>199</v>
      </c>
      <c r="G18" s="28" t="s">
        <v>199</v>
      </c>
    </row>
    <row r="19" spans="1:7" ht="66.75" customHeight="1">
      <c r="A19" s="219"/>
      <c r="B19" s="27" t="s">
        <v>200</v>
      </c>
      <c r="C19" s="22" t="s">
        <v>201</v>
      </c>
      <c r="D19" s="22" t="s">
        <v>202</v>
      </c>
      <c r="E19" s="22" t="s">
        <v>203</v>
      </c>
      <c r="F19" s="22" t="s">
        <v>204</v>
      </c>
      <c r="G19" s="22" t="s">
        <v>204</v>
      </c>
    </row>
    <row r="20" spans="1:7" ht="15">
      <c r="A20" s="219"/>
      <c r="B20" s="27" t="s">
        <v>205</v>
      </c>
      <c r="C20" s="22" t="s">
        <v>56</v>
      </c>
      <c r="D20" s="22" t="s">
        <v>56</v>
      </c>
      <c r="E20" s="22" t="s">
        <v>206</v>
      </c>
      <c r="F20" s="22" t="s">
        <v>206</v>
      </c>
      <c r="G20" s="22" t="s">
        <v>206</v>
      </c>
    </row>
    <row r="21" spans="1:7" ht="15">
      <c r="A21" s="219"/>
      <c r="B21" s="27" t="s">
        <v>207</v>
      </c>
      <c r="C21" s="22" t="s">
        <v>208</v>
      </c>
      <c r="D21" s="22" t="s">
        <v>209</v>
      </c>
      <c r="E21" s="22" t="s">
        <v>210</v>
      </c>
      <c r="F21" s="22" t="s">
        <v>211</v>
      </c>
      <c r="G21" s="22" t="s">
        <v>211</v>
      </c>
    </row>
    <row r="22" spans="1:7" ht="15">
      <c r="A22" s="219"/>
      <c r="B22" s="27" t="s">
        <v>212</v>
      </c>
      <c r="C22" s="22" t="s">
        <v>47</v>
      </c>
      <c r="D22" s="22" t="s">
        <v>47</v>
      </c>
      <c r="E22" s="22" t="s">
        <v>47</v>
      </c>
      <c r="F22" s="22" t="s">
        <v>48</v>
      </c>
      <c r="G22" s="22" t="s">
        <v>48</v>
      </c>
    </row>
    <row r="23" spans="1:7" ht="15">
      <c r="A23" s="219"/>
      <c r="B23" s="27" t="s">
        <v>85</v>
      </c>
      <c r="C23" s="22" t="s">
        <v>213</v>
      </c>
      <c r="D23" s="22" t="s">
        <v>213</v>
      </c>
      <c r="E23" s="22" t="s">
        <v>214</v>
      </c>
      <c r="F23" s="22" t="s">
        <v>214</v>
      </c>
      <c r="G23" s="22" t="s">
        <v>215</v>
      </c>
    </row>
    <row r="24" spans="1:7" ht="15" customHeight="1">
      <c r="A24" s="219" t="s">
        <v>216</v>
      </c>
      <c r="B24" s="27" t="s">
        <v>217</v>
      </c>
      <c r="C24" s="217" t="s">
        <v>218</v>
      </c>
      <c r="D24" s="217"/>
      <c r="E24" s="217"/>
      <c r="F24" s="217"/>
      <c r="G24" s="217"/>
    </row>
    <row r="25" spans="1:7" ht="15" customHeight="1">
      <c r="A25" s="219"/>
      <c r="B25" s="27" t="s">
        <v>219</v>
      </c>
      <c r="C25" s="217" t="s">
        <v>220</v>
      </c>
      <c r="D25" s="217"/>
      <c r="E25" s="217"/>
      <c r="F25" s="217"/>
      <c r="G25" s="217"/>
    </row>
    <row r="26" spans="1:7" ht="15" customHeight="1">
      <c r="A26" s="219"/>
      <c r="B26" s="27" t="s">
        <v>221</v>
      </c>
      <c r="C26" s="217" t="s">
        <v>222</v>
      </c>
      <c r="D26" s="217"/>
      <c r="E26" s="217"/>
      <c r="F26" s="217"/>
      <c r="G26" s="217"/>
    </row>
  </sheetData>
  <mergeCells count="8">
    <mergeCell ref="C24:G24"/>
    <mergeCell ref="C25:G25"/>
    <mergeCell ref="C26:G26"/>
    <mergeCell ref="A1:B1"/>
    <mergeCell ref="A4:A23"/>
    <mergeCell ref="A24:A26"/>
    <mergeCell ref="A2:B2"/>
    <mergeCell ref="A3:B3"/>
  </mergeCell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A42"/>
  <sheetViews>
    <sheetView workbookViewId="0" topLeftCell="A1">
      <selection activeCell="C32" sqref="C32"/>
    </sheetView>
  </sheetViews>
  <sheetFormatPr defaultColWidth="11.421875" defaultRowHeight="12.75"/>
  <sheetData>
    <row r="1" spans="1:13" ht="12.75">
      <c r="A1" s="228" t="s">
        <v>509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>
      <c r="A2" s="228" t="s">
        <v>510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3.5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3.5" thickBot="1">
      <c r="A4" s="231" t="s">
        <v>514</v>
      </c>
      <c r="B4" s="232"/>
      <c r="C4" s="232"/>
      <c r="D4" s="232"/>
      <c r="E4" s="175" t="s">
        <v>512</v>
      </c>
      <c r="F4" s="232" t="s">
        <v>513</v>
      </c>
      <c r="G4" s="232"/>
      <c r="H4" s="232"/>
      <c r="I4" s="233"/>
      <c r="J4" s="229"/>
      <c r="K4" s="230"/>
      <c r="L4" s="230"/>
      <c r="M4" s="230"/>
    </row>
    <row r="5" spans="1:13" ht="12.75">
      <c r="A5" s="223" t="s">
        <v>543</v>
      </c>
      <c r="B5" s="224"/>
      <c r="C5" s="224"/>
      <c r="D5" s="224"/>
      <c r="E5" s="47" t="s">
        <v>515</v>
      </c>
      <c r="F5" s="224" t="s">
        <v>544</v>
      </c>
      <c r="G5" s="224"/>
      <c r="H5" s="224"/>
      <c r="I5" s="227"/>
      <c r="J5" s="229"/>
      <c r="K5" s="230"/>
      <c r="L5" s="230"/>
      <c r="M5" s="230"/>
    </row>
    <row r="6" spans="1:13" ht="12.75">
      <c r="A6" s="223" t="s">
        <v>545</v>
      </c>
      <c r="B6" s="224"/>
      <c r="C6" s="224"/>
      <c r="D6" s="224"/>
      <c r="E6" s="47" t="s">
        <v>515</v>
      </c>
      <c r="F6" s="224" t="s">
        <v>516</v>
      </c>
      <c r="G6" s="224"/>
      <c r="H6" s="224"/>
      <c r="I6" s="227"/>
      <c r="J6" s="229"/>
      <c r="K6" s="230"/>
      <c r="L6" s="230"/>
      <c r="M6" s="230"/>
    </row>
    <row r="7" spans="1:13" ht="12.75">
      <c r="A7" s="223" t="s">
        <v>546</v>
      </c>
      <c r="B7" s="224"/>
      <c r="C7" s="224"/>
      <c r="D7" s="224"/>
      <c r="E7" s="47" t="s">
        <v>515</v>
      </c>
      <c r="F7" s="224" t="s">
        <v>517</v>
      </c>
      <c r="G7" s="224"/>
      <c r="H7" s="224"/>
      <c r="I7" s="227"/>
      <c r="J7" s="229"/>
      <c r="K7" s="230"/>
      <c r="L7" s="230"/>
      <c r="M7" s="230"/>
    </row>
    <row r="8" spans="1:13" ht="12.75">
      <c r="A8" s="223" t="s">
        <v>549</v>
      </c>
      <c r="B8" s="224"/>
      <c r="C8" s="224"/>
      <c r="D8" s="224"/>
      <c r="E8" s="93" t="s">
        <v>515</v>
      </c>
      <c r="F8" s="224" t="s">
        <v>517</v>
      </c>
      <c r="G8" s="224"/>
      <c r="H8" s="224"/>
      <c r="I8" s="227"/>
      <c r="J8" s="229"/>
      <c r="K8" s="230"/>
      <c r="L8" s="230"/>
      <c r="M8" s="230"/>
    </row>
    <row r="9" spans="1:13" ht="12.75">
      <c r="A9" s="223" t="s">
        <v>550</v>
      </c>
      <c r="B9" s="224"/>
      <c r="C9" s="224"/>
      <c r="D9" s="224"/>
      <c r="E9" s="93" t="s">
        <v>511</v>
      </c>
      <c r="F9" s="224" t="s">
        <v>551</v>
      </c>
      <c r="G9" s="224"/>
      <c r="H9" s="224"/>
      <c r="I9" s="227"/>
      <c r="J9" s="229"/>
      <c r="K9" s="230"/>
      <c r="L9" s="230"/>
      <c r="M9" s="230"/>
    </row>
    <row r="10" spans="1:13" ht="12.75">
      <c r="A10" s="223" t="s">
        <v>579</v>
      </c>
      <c r="B10" s="224"/>
      <c r="C10" s="224"/>
      <c r="D10" s="224"/>
      <c r="E10" s="93" t="s">
        <v>515</v>
      </c>
      <c r="F10" s="224" t="s">
        <v>517</v>
      </c>
      <c r="G10" s="224"/>
      <c r="H10" s="224"/>
      <c r="I10" s="227"/>
      <c r="J10" s="229"/>
      <c r="K10" s="230"/>
      <c r="L10" s="230"/>
      <c r="M10" s="230"/>
    </row>
    <row r="11" spans="1:13" ht="12.75">
      <c r="A11" s="223"/>
      <c r="B11" s="224"/>
      <c r="C11" s="224"/>
      <c r="D11" s="224"/>
      <c r="E11" s="47"/>
      <c r="F11" s="224"/>
      <c r="G11" s="224"/>
      <c r="H11" s="224"/>
      <c r="I11" s="227"/>
      <c r="J11" s="229"/>
      <c r="K11" s="230"/>
      <c r="L11" s="230"/>
      <c r="M11" s="230"/>
    </row>
    <row r="12" spans="1:13" ht="12.75">
      <c r="A12" s="223"/>
      <c r="B12" s="224"/>
      <c r="C12" s="224"/>
      <c r="D12" s="224"/>
      <c r="E12" s="47"/>
      <c r="F12" s="224"/>
      <c r="G12" s="224"/>
      <c r="H12" s="224"/>
      <c r="I12" s="227"/>
      <c r="J12" s="229"/>
      <c r="K12" s="230"/>
      <c r="L12" s="230"/>
      <c r="M12" s="230"/>
    </row>
    <row r="13" spans="1:13" ht="12.75">
      <c r="A13" s="223" t="s">
        <v>580</v>
      </c>
      <c r="B13" s="224"/>
      <c r="C13" s="224"/>
      <c r="D13" s="224"/>
      <c r="E13" s="47"/>
      <c r="F13" s="224"/>
      <c r="G13" s="224"/>
      <c r="H13" s="224"/>
      <c r="I13" s="227"/>
      <c r="J13" s="229"/>
      <c r="K13" s="230"/>
      <c r="L13" s="230"/>
      <c r="M13" s="230"/>
    </row>
    <row r="14" spans="1:13" ht="12.75">
      <c r="A14" s="223"/>
      <c r="B14" s="224"/>
      <c r="C14" s="224"/>
      <c r="D14" s="224"/>
      <c r="E14" s="47"/>
      <c r="F14" s="224"/>
      <c r="G14" s="224"/>
      <c r="H14" s="224"/>
      <c r="I14" s="227"/>
      <c r="J14" s="229"/>
      <c r="K14" s="230"/>
      <c r="L14" s="230"/>
      <c r="M14" s="230"/>
    </row>
    <row r="15" spans="1:13" ht="12.75">
      <c r="A15" s="223"/>
      <c r="B15" s="224"/>
      <c r="C15" s="224"/>
      <c r="D15" s="224"/>
      <c r="E15" s="47"/>
      <c r="F15" s="224"/>
      <c r="G15" s="224"/>
      <c r="H15" s="224"/>
      <c r="I15" s="227"/>
      <c r="J15" s="229"/>
      <c r="K15" s="230"/>
      <c r="L15" s="230"/>
      <c r="M15" s="230"/>
    </row>
    <row r="16" spans="1:13" ht="12.75">
      <c r="A16" s="223"/>
      <c r="B16" s="224"/>
      <c r="C16" s="224"/>
      <c r="D16" s="224"/>
      <c r="E16" s="47"/>
      <c r="F16" s="224"/>
      <c r="G16" s="224"/>
      <c r="H16" s="224"/>
      <c r="I16" s="227"/>
      <c r="J16" s="229"/>
      <c r="K16" s="230"/>
      <c r="L16" s="230"/>
      <c r="M16" s="230"/>
    </row>
    <row r="17" spans="1:13" ht="12.75">
      <c r="A17" s="223"/>
      <c r="B17" s="224"/>
      <c r="C17" s="224"/>
      <c r="D17" s="224"/>
      <c r="E17" s="47"/>
      <c r="F17" s="224"/>
      <c r="G17" s="224"/>
      <c r="H17" s="224"/>
      <c r="I17" s="227"/>
      <c r="J17" s="229"/>
      <c r="K17" s="230"/>
      <c r="L17" s="230"/>
      <c r="M17" s="230"/>
    </row>
    <row r="18" spans="1:13" ht="12.75">
      <c r="A18" s="223"/>
      <c r="B18" s="224"/>
      <c r="C18" s="224"/>
      <c r="D18" s="224"/>
      <c r="E18" s="47"/>
      <c r="F18" s="224"/>
      <c r="G18" s="224"/>
      <c r="H18" s="224"/>
      <c r="I18" s="227"/>
      <c r="J18" s="229"/>
      <c r="K18" s="230"/>
      <c r="L18" s="230"/>
      <c r="M18" s="230"/>
    </row>
    <row r="19" spans="1:13" ht="12.75">
      <c r="A19" s="223"/>
      <c r="B19" s="224"/>
      <c r="C19" s="224"/>
      <c r="D19" s="224"/>
      <c r="E19" s="47"/>
      <c r="F19" s="224"/>
      <c r="G19" s="224"/>
      <c r="H19" s="224"/>
      <c r="I19" s="227"/>
      <c r="J19" s="229"/>
      <c r="K19" s="230"/>
      <c r="L19" s="230"/>
      <c r="M19" s="230"/>
    </row>
    <row r="20" spans="1:13" ht="12.75">
      <c r="A20" s="223"/>
      <c r="B20" s="224"/>
      <c r="C20" s="224"/>
      <c r="D20" s="224"/>
      <c r="E20" s="47"/>
      <c r="F20" s="224"/>
      <c r="G20" s="224"/>
      <c r="H20" s="224"/>
      <c r="I20" s="227"/>
      <c r="J20" s="229"/>
      <c r="K20" s="230"/>
      <c r="L20" s="230"/>
      <c r="M20" s="230"/>
    </row>
    <row r="21" spans="1:13" ht="12.75">
      <c r="A21" s="223"/>
      <c r="B21" s="224"/>
      <c r="C21" s="224"/>
      <c r="D21" s="224"/>
      <c r="E21" s="47"/>
      <c r="F21" s="224"/>
      <c r="G21" s="224"/>
      <c r="H21" s="224"/>
      <c r="I21" s="227"/>
      <c r="J21" s="229"/>
      <c r="K21" s="230"/>
      <c r="L21" s="230"/>
      <c r="M21" s="230"/>
    </row>
    <row r="22" spans="1:13" ht="12.75">
      <c r="A22" s="177"/>
      <c r="B22" s="178"/>
      <c r="C22" s="178"/>
      <c r="D22" s="178"/>
      <c r="E22" s="47"/>
      <c r="F22" s="178"/>
      <c r="G22" s="178"/>
      <c r="H22" s="178"/>
      <c r="I22" s="179"/>
      <c r="J22" s="229"/>
      <c r="K22" s="230"/>
      <c r="L22" s="230"/>
      <c r="M22" s="230"/>
    </row>
    <row r="23" spans="1:13" ht="13.5" thickBot="1">
      <c r="A23" s="225"/>
      <c r="B23" s="226"/>
      <c r="C23" s="226"/>
      <c r="D23" s="226"/>
      <c r="E23" s="92"/>
      <c r="F23" s="226"/>
      <c r="G23" s="226"/>
      <c r="H23" s="226"/>
      <c r="I23" s="234"/>
      <c r="J23" s="229"/>
      <c r="K23" s="230"/>
      <c r="L23" s="230"/>
      <c r="M23" s="230"/>
    </row>
    <row r="24" spans="5:27" ht="12.75"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</row>
    <row r="25" spans="5:27" ht="12.75"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</row>
    <row r="26" spans="5:27" ht="12.75"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</row>
    <row r="27" spans="5:27" ht="12.75"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</row>
    <row r="28" spans="5:27" ht="12.75"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5:27" ht="12.75"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5:27" ht="12.75"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</row>
    <row r="31" spans="5:27" ht="12.75"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5:27" ht="12.75"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</row>
    <row r="33" spans="5:27" ht="12.75"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</row>
    <row r="34" spans="5:27" ht="12.75"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5:27" ht="12.75"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</row>
    <row r="36" spans="5:27" ht="12.75"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</row>
    <row r="37" spans="5:27" ht="12.75"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</row>
    <row r="38" spans="5:27" ht="12.75"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</row>
    <row r="39" spans="5:27" ht="12.75"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</row>
    <row r="40" spans="5:27" ht="12.75"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</row>
    <row r="41" spans="5:27" ht="12.75"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</row>
    <row r="42" spans="5:27" ht="12.7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</row>
  </sheetData>
  <mergeCells count="41">
    <mergeCell ref="A1:M1"/>
    <mergeCell ref="A2:M3"/>
    <mergeCell ref="J4:M23"/>
    <mergeCell ref="A4:D4"/>
    <mergeCell ref="F4:I4"/>
    <mergeCell ref="F20:I20"/>
    <mergeCell ref="F21:I21"/>
    <mergeCell ref="F23:I23"/>
    <mergeCell ref="F6:I6"/>
    <mergeCell ref="F16:I16"/>
    <mergeCell ref="F19:I19"/>
    <mergeCell ref="F12:I12"/>
    <mergeCell ref="F13:I13"/>
    <mergeCell ref="F14:I14"/>
    <mergeCell ref="F15:I15"/>
    <mergeCell ref="A21:D21"/>
    <mergeCell ref="A23:D23"/>
    <mergeCell ref="F5:I5"/>
    <mergeCell ref="F7:I7"/>
    <mergeCell ref="F8:I8"/>
    <mergeCell ref="F9:I9"/>
    <mergeCell ref="F10:I10"/>
    <mergeCell ref="F11:I11"/>
    <mergeCell ref="F17:I17"/>
    <mergeCell ref="F18:I18"/>
    <mergeCell ref="A17:D17"/>
    <mergeCell ref="A18:D18"/>
    <mergeCell ref="A19:D19"/>
    <mergeCell ref="A20:D20"/>
    <mergeCell ref="A13:D13"/>
    <mergeCell ref="A14:D14"/>
    <mergeCell ref="A15:D15"/>
    <mergeCell ref="A16:D16"/>
    <mergeCell ref="A9:D9"/>
    <mergeCell ref="A10:D10"/>
    <mergeCell ref="A11:D11"/>
    <mergeCell ref="A12:D12"/>
    <mergeCell ref="A5:D5"/>
    <mergeCell ref="A6:D6"/>
    <mergeCell ref="A7:D7"/>
    <mergeCell ref="A8:D8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F29" sqref="F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FM9FY-TMF7Q-KCKCT-V9T29-TBBBG</cp:lastModifiedBy>
  <cp:lastPrinted>2005-04-20T09:53:19Z</cp:lastPrinted>
  <dcterms:created xsi:type="dcterms:W3CDTF">1996-10-17T05:27:31Z</dcterms:created>
  <dcterms:modified xsi:type="dcterms:W3CDTF">2005-05-02T10:01:12Z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